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5480" windowHeight="7155"/>
  </bookViews>
  <sheets>
    <sheet name="8 12-8 31収支" sheetId="10" r:id="rId1"/>
    <sheet name="201212" sheetId="9" r:id="rId2"/>
    <sheet name="201211" sheetId="8" r:id="rId3"/>
    <sheet name="201210" sheetId="7" r:id="rId4"/>
    <sheet name="201209" sheetId="6" r:id="rId5"/>
    <sheet name="201208" sheetId="5" r:id="rId6"/>
    <sheet name="201207" sheetId="4" r:id="rId7"/>
    <sheet name="201206" sheetId="1" r:id="rId8"/>
    <sheet name="201205" sheetId="2" r:id="rId9"/>
    <sheet name="累計" sheetId="3" r:id="rId10"/>
  </sheets>
  <definedNames>
    <definedName name="_xlnm._FilterDatabase" localSheetId="8" hidden="1">'201205'!$A$1:$S$28</definedName>
    <definedName name="_xlnm._FilterDatabase" localSheetId="7" hidden="1">'201206'!$A$1:$AE$1</definedName>
    <definedName name="_xlnm._FilterDatabase" localSheetId="6" hidden="1">'201207'!$A$1:$R$1</definedName>
    <definedName name="_xlnm._FilterDatabase" localSheetId="5" hidden="1">'201208'!$A$1:$AF$1</definedName>
    <definedName name="_xlnm._FilterDatabase" localSheetId="0" hidden="1">'8 12-8 31収支'!$B$1:$I$89</definedName>
    <definedName name="_xlnm._FilterDatabase" localSheetId="9" hidden="1">累計!$A$1:$AF$363</definedName>
    <definedName name="_xlnm.Print_Area" localSheetId="9">累計!$B$1:$J$318</definedName>
  </definedNames>
  <calcPr calcId="145621"/>
</workbook>
</file>

<file path=xl/calcChain.xml><?xml version="1.0" encoding="utf-8"?>
<calcChain xmlns="http://schemas.openxmlformats.org/spreadsheetml/2006/main">
  <c r="F89" i="10" l="1"/>
  <c r="G89" i="10"/>
  <c r="H3" i="10"/>
  <c r="H4" i="10" s="1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3" i="5"/>
  <c r="H4" i="5" s="1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H94" i="5" s="1"/>
  <c r="H95" i="5" s="1"/>
  <c r="H96" i="5" s="1"/>
  <c r="H97" i="5" s="1"/>
  <c r="H98" i="5" s="1"/>
  <c r="H99" i="5" s="1"/>
  <c r="H100" i="5" s="1"/>
  <c r="H101" i="5" s="1"/>
  <c r="H102" i="5" s="1"/>
  <c r="H103" i="5" s="1"/>
  <c r="H104" i="5" s="1"/>
  <c r="H105" i="5" s="1"/>
  <c r="H106" i="5" s="1"/>
  <c r="H107" i="5" s="1"/>
  <c r="H108" i="5" s="1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F132" i="5"/>
  <c r="G132" i="5"/>
  <c r="H4" i="4"/>
  <c r="H5" i="4" s="1"/>
  <c r="H6" i="4" s="1"/>
  <c r="H7" i="4" s="1"/>
  <c r="H8" i="4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3" i="4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3" i="1"/>
  <c r="H4" i="1" s="1"/>
  <c r="H5" i="1" s="1"/>
  <c r="G134" i="5"/>
  <c r="G89" i="4"/>
  <c r="F89" i="4"/>
  <c r="G91" i="4" s="1"/>
  <c r="G81" i="1"/>
  <c r="F81" i="1"/>
  <c r="G83" i="1" s="1"/>
  <c r="G63" i="2"/>
  <c r="F63" i="2"/>
  <c r="G65" i="2" s="1"/>
  <c r="H3" i="2"/>
  <c r="H4" i="2"/>
  <c r="H5" i="2"/>
  <c r="H6" i="2"/>
  <c r="H7" i="2" s="1"/>
  <c r="H8" i="2" s="1"/>
  <c r="H9" i="2" s="1"/>
  <c r="H10" i="2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12" i="3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H164" i="3" s="1"/>
  <c r="H165" i="3" s="1"/>
  <c r="H166" i="3" s="1"/>
  <c r="H167" i="3" s="1"/>
  <c r="H168" i="3" s="1"/>
  <c r="H169" i="3" s="1"/>
  <c r="H170" i="3" s="1"/>
  <c r="H171" i="3" s="1"/>
  <c r="H172" i="3" s="1"/>
  <c r="H173" i="3" s="1"/>
  <c r="H174" i="3" s="1"/>
  <c r="H175" i="3" s="1"/>
  <c r="H176" i="3" s="1"/>
  <c r="H177" i="3" s="1"/>
  <c r="H178" i="3" s="1"/>
  <c r="H179" i="3" s="1"/>
  <c r="H180" i="3" s="1"/>
  <c r="H181" i="3" s="1"/>
  <c r="H182" i="3" s="1"/>
  <c r="H183" i="3" s="1"/>
  <c r="H184" i="3" s="1"/>
  <c r="H185" i="3" s="1"/>
  <c r="H186" i="3" s="1"/>
  <c r="H187" i="3" s="1"/>
  <c r="H188" i="3" s="1"/>
  <c r="H189" i="3" s="1"/>
  <c r="H190" i="3" s="1"/>
  <c r="H191" i="3" s="1"/>
  <c r="H192" i="3" s="1"/>
  <c r="H193" i="3" s="1"/>
  <c r="H194" i="3" s="1"/>
  <c r="H195" i="3" s="1"/>
  <c r="H196" i="3" s="1"/>
  <c r="H197" i="3" s="1"/>
  <c r="H198" i="3" s="1"/>
  <c r="H199" i="3" s="1"/>
  <c r="H200" i="3" s="1"/>
  <c r="H201" i="3" s="1"/>
  <c r="H202" i="3" s="1"/>
  <c r="H203" i="3" s="1"/>
  <c r="H204" i="3" s="1"/>
  <c r="H205" i="3" s="1"/>
  <c r="H206" i="3" s="1"/>
  <c r="H207" i="3" s="1"/>
  <c r="H208" i="3" s="1"/>
  <c r="H209" i="3" s="1"/>
  <c r="H210" i="3" s="1"/>
  <c r="H211" i="3" s="1"/>
  <c r="H212" i="3" s="1"/>
  <c r="H213" i="3" s="1"/>
  <c r="H214" i="3" s="1"/>
  <c r="H215" i="3" s="1"/>
  <c r="H216" i="3" s="1"/>
  <c r="H217" i="3" s="1"/>
  <c r="H218" i="3" s="1"/>
  <c r="H219" i="3" s="1"/>
  <c r="H220" i="3" s="1"/>
  <c r="H221" i="3" s="1"/>
  <c r="H222" i="3" s="1"/>
  <c r="H223" i="3" s="1"/>
  <c r="H224" i="3" s="1"/>
  <c r="H225" i="3" s="1"/>
  <c r="H226" i="3" s="1"/>
  <c r="H227" i="3" s="1"/>
  <c r="H228" i="3" s="1"/>
  <c r="H22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H284" i="3" s="1"/>
  <c r="H285" i="3" s="1"/>
  <c r="H286" i="3" s="1"/>
  <c r="H287" i="3" s="1"/>
  <c r="H288" i="3" s="1"/>
  <c r="H289" i="3" s="1"/>
  <c r="H290" i="3" s="1"/>
  <c r="H291" i="3" s="1"/>
  <c r="H292" i="3" s="1"/>
  <c r="H293" i="3" s="1"/>
  <c r="H294" i="3" s="1"/>
  <c r="H295" i="3" s="1"/>
  <c r="H296" i="3" s="1"/>
  <c r="H297" i="3" s="1"/>
  <c r="H298" i="3" s="1"/>
  <c r="H299" i="3" s="1"/>
  <c r="H300" i="3" s="1"/>
  <c r="H301" i="3" s="1"/>
  <c r="H302" i="3" s="1"/>
  <c r="H303" i="3" s="1"/>
  <c r="H304" i="3" s="1"/>
  <c r="H305" i="3" s="1"/>
  <c r="H306" i="3" s="1"/>
  <c r="H307" i="3" s="1"/>
  <c r="H308" i="3" s="1"/>
  <c r="H309" i="3" s="1"/>
  <c r="H310" i="3" s="1"/>
  <c r="H311" i="3" s="1"/>
  <c r="H312" i="3" s="1"/>
  <c r="H313" i="3" s="1"/>
  <c r="H314" i="3" s="1"/>
  <c r="H315" i="3" s="1"/>
  <c r="H316" i="3" s="1"/>
  <c r="H317" i="3" s="1"/>
  <c r="H318" i="3" s="1"/>
  <c r="H319" i="3" s="1"/>
  <c r="H320" i="3" s="1"/>
  <c r="H321" i="3" s="1"/>
  <c r="H322" i="3" s="1"/>
  <c r="H323" i="3" s="1"/>
  <c r="H324" i="3" s="1"/>
  <c r="H325" i="3" s="1"/>
  <c r="H326" i="3" s="1"/>
  <c r="H327" i="3" s="1"/>
  <c r="H328" i="3" s="1"/>
  <c r="H329" i="3" s="1"/>
  <c r="H330" i="3" s="1"/>
  <c r="H331" i="3" s="1"/>
  <c r="H332" i="3" s="1"/>
  <c r="H333" i="3" s="1"/>
  <c r="H334" i="3" s="1"/>
  <c r="H335" i="3" s="1"/>
  <c r="H336" i="3" s="1"/>
  <c r="H337" i="3" s="1"/>
  <c r="H338" i="3" s="1"/>
  <c r="H339" i="3" s="1"/>
  <c r="H340" i="3" s="1"/>
  <c r="H341" i="3" s="1"/>
  <c r="H342" i="3" s="1"/>
  <c r="H343" i="3" s="1"/>
  <c r="H344" i="3" s="1"/>
  <c r="H345" i="3" s="1"/>
  <c r="H346" i="3" s="1"/>
  <c r="H347" i="3" s="1"/>
  <c r="H348" i="3" s="1"/>
  <c r="H349" i="3" s="1"/>
  <c r="H350" i="3" s="1"/>
  <c r="H351" i="3" s="1"/>
  <c r="H352" i="3" s="1"/>
  <c r="H353" i="3" s="1"/>
  <c r="H354" i="3" s="1"/>
  <c r="H355" i="3" s="1"/>
  <c r="H356" i="3" s="1"/>
  <c r="H357" i="3" s="1"/>
  <c r="H358" i="3" s="1"/>
  <c r="H359" i="3" s="1"/>
  <c r="H360" i="3" s="1"/>
  <c r="H361" i="3" s="1"/>
  <c r="H362" i="3" s="1"/>
  <c r="H363" i="3" s="1"/>
  <c r="H2" i="3"/>
  <c r="H9" i="3"/>
  <c r="G91" i="10" l="1"/>
</calcChain>
</file>

<file path=xl/sharedStrings.xml><?xml version="1.0" encoding="utf-8"?>
<sst xmlns="http://schemas.openxmlformats.org/spreadsheetml/2006/main" count="2858" uniqueCount="335">
  <si>
    <t>アセンズ動物病院</t>
    <rPh sb="4" eb="6">
      <t>ドウブツ</t>
    </rPh>
    <rPh sb="6" eb="8">
      <t>ビョウイン</t>
    </rPh>
    <phoneticPr fontId="3"/>
  </si>
  <si>
    <t>犬用品</t>
    <rPh sb="0" eb="1">
      <t>イヌ</t>
    </rPh>
    <rPh sb="1" eb="3">
      <t>ヨウヒン</t>
    </rPh>
    <phoneticPr fontId="3"/>
  </si>
  <si>
    <t>消毒用品</t>
    <rPh sb="0" eb="2">
      <t>ショウドク</t>
    </rPh>
    <rPh sb="2" eb="4">
      <t>ヨウヒン</t>
    </rPh>
    <phoneticPr fontId="3"/>
  </si>
  <si>
    <t>猫砂</t>
    <rPh sb="0" eb="1">
      <t>ネコ</t>
    </rPh>
    <rPh sb="1" eb="2">
      <t>スナ</t>
    </rPh>
    <phoneticPr fontId="3"/>
  </si>
  <si>
    <t>デビット</t>
    <phoneticPr fontId="3"/>
  </si>
  <si>
    <t>結束バンド等</t>
    <rPh sb="0" eb="2">
      <t>ケッソク</t>
    </rPh>
    <rPh sb="5" eb="6">
      <t>トウ</t>
    </rPh>
    <phoneticPr fontId="3"/>
  </si>
  <si>
    <t>仙都動物病院</t>
    <rPh sb="0" eb="2">
      <t>セント</t>
    </rPh>
    <rPh sb="2" eb="4">
      <t>ドウブツ</t>
    </rPh>
    <rPh sb="4" eb="6">
      <t>ビョウイン</t>
    </rPh>
    <phoneticPr fontId="3"/>
  </si>
  <si>
    <t>雑費</t>
    <rPh sb="0" eb="2">
      <t>ザッピ</t>
    </rPh>
    <phoneticPr fontId="3"/>
  </si>
  <si>
    <t>扇風機</t>
    <rPh sb="0" eb="3">
      <t>センプウキ</t>
    </rPh>
    <phoneticPr fontId="3"/>
  </si>
  <si>
    <t>ペットシーツ</t>
    <phoneticPr fontId="3"/>
  </si>
  <si>
    <t>衛生用品</t>
    <rPh sb="0" eb="2">
      <t>エイセイ</t>
    </rPh>
    <rPh sb="2" eb="4">
      <t>ヨウヒン</t>
    </rPh>
    <phoneticPr fontId="3"/>
  </si>
  <si>
    <t xml:space="preserve">ｖｂn1q </t>
    <phoneticPr fontId="3"/>
  </si>
  <si>
    <t xml:space="preserve"> ＶＷｖ　ｂｗｈｇｃｃｃｃｃｃｃｃｃｃｃｗ</t>
    <phoneticPr fontId="3"/>
  </si>
  <si>
    <t>補助用品</t>
    <rPh sb="0" eb="2">
      <t>ホジョ</t>
    </rPh>
    <rPh sb="2" eb="4">
      <t>ヨウヒン</t>
    </rPh>
    <phoneticPr fontId="3"/>
  </si>
  <si>
    <t>水</t>
    <rPh sb="0" eb="1">
      <t>ミズ</t>
    </rPh>
    <phoneticPr fontId="3"/>
  </si>
  <si>
    <t>猫用品</t>
    <rPh sb="0" eb="1">
      <t>ネコ</t>
    </rPh>
    <rPh sb="1" eb="3">
      <t>ヨウヒン</t>
    </rPh>
    <phoneticPr fontId="3"/>
  </si>
  <si>
    <t>列1</t>
  </si>
  <si>
    <t>自治会費</t>
    <rPh sb="0" eb="3">
      <t>ジチカイ</t>
    </rPh>
    <rPh sb="3" eb="4">
      <t>ヒ</t>
    </rPh>
    <phoneticPr fontId="3"/>
  </si>
  <si>
    <t>犬ちゃんプラスチックＬ</t>
    <rPh sb="0" eb="1">
      <t>イヌ</t>
    </rPh>
    <phoneticPr fontId="3"/>
  </si>
  <si>
    <t>アセンズ動物病院</t>
    <rPh sb="4" eb="8">
      <t>ドウブツビョウイン</t>
    </rPh>
    <phoneticPr fontId="3"/>
  </si>
  <si>
    <t>検便、血液検査、</t>
    <rPh sb="0" eb="2">
      <t>ケンベン</t>
    </rPh>
    <rPh sb="3" eb="5">
      <t>ケツエキ</t>
    </rPh>
    <rPh sb="5" eb="7">
      <t>ケンサ</t>
    </rPh>
    <phoneticPr fontId="3"/>
  </si>
  <si>
    <t>３種混合ワクチン代、パルボチェック、抗生剤、ミルク代</t>
    <rPh sb="1" eb="2">
      <t>シュ</t>
    </rPh>
    <rPh sb="2" eb="4">
      <t>コンゴウ</t>
    </rPh>
    <rPh sb="8" eb="9">
      <t>ダイ</t>
    </rPh>
    <rPh sb="18" eb="21">
      <t>コウセイザイ</t>
    </rPh>
    <rPh sb="25" eb="26">
      <t>ダイ</t>
    </rPh>
    <phoneticPr fontId="3"/>
  </si>
  <si>
    <t>藤野犬猫動物病院</t>
    <rPh sb="0" eb="2">
      <t>フジノ</t>
    </rPh>
    <rPh sb="2" eb="4">
      <t>イヌネコ</t>
    </rPh>
    <rPh sb="4" eb="6">
      <t>ドウブツ</t>
    </rPh>
    <rPh sb="6" eb="8">
      <t>ビョウイン</t>
    </rPh>
    <phoneticPr fontId="3"/>
  </si>
  <si>
    <t>ネットプリント</t>
    <phoneticPr fontId="3"/>
  </si>
  <si>
    <t>はがき</t>
    <phoneticPr fontId="3"/>
  </si>
  <si>
    <t>テッツ犬猫病院</t>
    <rPh sb="3" eb="5">
      <t>イヌネコ</t>
    </rPh>
    <rPh sb="5" eb="7">
      <t>ビョウイン</t>
    </rPh>
    <phoneticPr fontId="3"/>
  </si>
  <si>
    <t>コインランドリー</t>
    <phoneticPr fontId="3"/>
  </si>
  <si>
    <t>１６００×８回</t>
    <rPh sb="6" eb="7">
      <t>カイ</t>
    </rPh>
    <phoneticPr fontId="3"/>
  </si>
  <si>
    <t>アセンズ動物病院　</t>
    <rPh sb="4" eb="6">
      <t>ドウブツ</t>
    </rPh>
    <rPh sb="6" eb="8">
      <t>ビョウイン</t>
    </rPh>
    <phoneticPr fontId="3"/>
  </si>
  <si>
    <t>仔猫複数</t>
    <rPh sb="0" eb="2">
      <t>コネコ</t>
    </rPh>
    <rPh sb="2" eb="4">
      <t>フクスウ</t>
    </rPh>
    <phoneticPr fontId="3"/>
  </si>
  <si>
    <t>12か月</t>
    <rPh sb="3" eb="4">
      <t>ゲツ</t>
    </rPh>
    <phoneticPr fontId="3"/>
  </si>
  <si>
    <t>宮城県収入証紙</t>
    <rPh sb="0" eb="3">
      <t>ミヤギケン</t>
    </rPh>
    <rPh sb="3" eb="5">
      <t>シュウニュウ</t>
    </rPh>
    <rPh sb="5" eb="7">
      <t>ショウシ</t>
    </rPh>
    <phoneticPr fontId="3"/>
  </si>
  <si>
    <t>２３００×４</t>
    <phoneticPr fontId="3"/>
  </si>
  <si>
    <t>消耗品</t>
    <rPh sb="0" eb="2">
      <t>ショウモウ</t>
    </rPh>
    <rPh sb="2" eb="3">
      <t>ヒン</t>
    </rPh>
    <phoneticPr fontId="3"/>
  </si>
  <si>
    <t>宮城県道路公社</t>
    <rPh sb="0" eb="3">
      <t>ミヤギケン</t>
    </rPh>
    <rPh sb="3" eb="5">
      <t>ドウロ</t>
    </rPh>
    <rPh sb="5" eb="7">
      <t>コウシャ</t>
    </rPh>
    <phoneticPr fontId="3"/>
  </si>
  <si>
    <t>仙台市バスカード</t>
    <rPh sb="0" eb="3">
      <t>センダイシ</t>
    </rPh>
    <phoneticPr fontId="3"/>
  </si>
  <si>
    <t>備品</t>
    <rPh sb="0" eb="2">
      <t>ビヒン</t>
    </rPh>
    <phoneticPr fontId="3"/>
  </si>
  <si>
    <t>医療費</t>
    <rPh sb="0" eb="3">
      <t>イリョウヒ</t>
    </rPh>
    <phoneticPr fontId="3"/>
  </si>
  <si>
    <t>運営費</t>
    <rPh sb="0" eb="3">
      <t>ウンエイヒ</t>
    </rPh>
    <phoneticPr fontId="3"/>
  </si>
  <si>
    <t>収入</t>
    <rPh sb="0" eb="2">
      <t>シュウニュウ</t>
    </rPh>
    <phoneticPr fontId="3"/>
  </si>
  <si>
    <t>残金</t>
    <rPh sb="0" eb="2">
      <t>ザンキン</t>
    </rPh>
    <phoneticPr fontId="3"/>
  </si>
  <si>
    <t>項目</t>
    <rPh sb="0" eb="2">
      <t>コウモク</t>
    </rPh>
    <phoneticPr fontId="3"/>
  </si>
  <si>
    <t>寄付</t>
    <rPh sb="0" eb="2">
      <t>キフ</t>
    </rPh>
    <phoneticPr fontId="3"/>
  </si>
  <si>
    <t>日付</t>
    <rPh sb="1" eb="2">
      <t>フ</t>
    </rPh>
    <phoneticPr fontId="3"/>
  </si>
  <si>
    <t>前月繰越</t>
    <rPh sb="0" eb="2">
      <t>ゼンゲツ</t>
    </rPh>
    <rPh sb="2" eb="4">
      <t>クリコシ</t>
    </rPh>
    <phoneticPr fontId="3"/>
  </si>
  <si>
    <t>運営費</t>
    <rPh sb="0" eb="3">
      <t>ウンエイヒ</t>
    </rPh>
    <phoneticPr fontId="3"/>
  </si>
  <si>
    <t>ゴミ袋他</t>
    <rPh sb="2" eb="3">
      <t>ブクロ</t>
    </rPh>
    <rPh sb="3" eb="4">
      <t>タ</t>
    </rPh>
    <phoneticPr fontId="3"/>
  </si>
  <si>
    <t>ダイソー</t>
    <phoneticPr fontId="3"/>
  </si>
  <si>
    <t>医療費</t>
    <rPh sb="0" eb="3">
      <t>イリョウヒ</t>
    </rPh>
    <phoneticPr fontId="3"/>
  </si>
  <si>
    <t>アセンズ動物病院</t>
    <rPh sb="4" eb="6">
      <t>ドウブツ</t>
    </rPh>
    <rPh sb="6" eb="8">
      <t>ビョウイン</t>
    </rPh>
    <phoneticPr fontId="3"/>
  </si>
  <si>
    <t>駐車料金</t>
    <rPh sb="0" eb="2">
      <t>チュウシャ</t>
    </rPh>
    <rPh sb="2" eb="4">
      <t>リョウキン</t>
    </rPh>
    <phoneticPr fontId="3"/>
  </si>
  <si>
    <t>駐車料金</t>
    <rPh sb="0" eb="2">
      <t>チュウシャ</t>
    </rPh>
    <rPh sb="2" eb="4">
      <t>リョウキン</t>
    </rPh>
    <phoneticPr fontId="3"/>
  </si>
  <si>
    <t>NPC仙台一番町P</t>
    <rPh sb="3" eb="5">
      <t>センダイ</t>
    </rPh>
    <rPh sb="5" eb="7">
      <t>イチバン</t>
    </rPh>
    <rPh sb="7" eb="8">
      <t>チョウ</t>
    </rPh>
    <phoneticPr fontId="3"/>
  </si>
  <si>
    <t>ガソリン</t>
    <phoneticPr fontId="3"/>
  </si>
  <si>
    <t>コスモ石油</t>
    <rPh sb="3" eb="5">
      <t>セキユ</t>
    </rPh>
    <phoneticPr fontId="3"/>
  </si>
  <si>
    <t>エネオス</t>
    <phoneticPr fontId="3"/>
  </si>
  <si>
    <t>つかさ屋</t>
    <rPh sb="3" eb="4">
      <t>ヤ</t>
    </rPh>
    <phoneticPr fontId="3"/>
  </si>
  <si>
    <t>収入印紙代</t>
    <rPh sb="0" eb="2">
      <t>シュウニュウ</t>
    </rPh>
    <rPh sb="2" eb="4">
      <t>インシ</t>
    </rPh>
    <rPh sb="4" eb="5">
      <t>ダイ</t>
    </rPh>
    <phoneticPr fontId="3"/>
  </si>
  <si>
    <t>宮城県交通安全協会</t>
    <rPh sb="0" eb="3">
      <t>ミヤギケン</t>
    </rPh>
    <rPh sb="3" eb="5">
      <t>コウツウ</t>
    </rPh>
    <rPh sb="5" eb="7">
      <t>アンゼン</t>
    </rPh>
    <rPh sb="7" eb="9">
      <t>キョウカイ</t>
    </rPh>
    <phoneticPr fontId="3"/>
  </si>
  <si>
    <t>マルセキ</t>
    <phoneticPr fontId="3"/>
  </si>
  <si>
    <t>ヨークベニマル</t>
    <phoneticPr fontId="3"/>
  </si>
  <si>
    <t>袋他</t>
    <rPh sb="0" eb="1">
      <t>フクロ</t>
    </rPh>
    <rPh sb="1" eb="2">
      <t>タ</t>
    </rPh>
    <phoneticPr fontId="3"/>
  </si>
  <si>
    <t>ヨークベニマル</t>
    <phoneticPr fontId="3"/>
  </si>
  <si>
    <t>Seria</t>
    <phoneticPr fontId="3"/>
  </si>
  <si>
    <t>消臭剤他</t>
    <rPh sb="0" eb="3">
      <t>ショウシュウザイ</t>
    </rPh>
    <rPh sb="3" eb="4">
      <t>タ</t>
    </rPh>
    <phoneticPr fontId="3"/>
  </si>
  <si>
    <t>水道料金</t>
    <rPh sb="0" eb="2">
      <t>スイドウ</t>
    </rPh>
    <rPh sb="2" eb="4">
      <t>リョウキン</t>
    </rPh>
    <phoneticPr fontId="3"/>
  </si>
  <si>
    <t>4-5月分</t>
    <rPh sb="3" eb="5">
      <t>ガツブン</t>
    </rPh>
    <phoneticPr fontId="3"/>
  </si>
  <si>
    <t>ガス料金</t>
    <rPh sb="2" eb="4">
      <t>リョウキン</t>
    </rPh>
    <phoneticPr fontId="3"/>
  </si>
  <si>
    <t>4/24-5/24分</t>
    <rPh sb="9" eb="10">
      <t>ブン</t>
    </rPh>
    <phoneticPr fontId="3"/>
  </si>
  <si>
    <t>電気料金</t>
    <rPh sb="0" eb="2">
      <t>デンキ</t>
    </rPh>
    <rPh sb="2" eb="4">
      <t>リョウキン</t>
    </rPh>
    <phoneticPr fontId="3"/>
  </si>
  <si>
    <t>5月分</t>
    <rPh sb="1" eb="3">
      <t>ガツブン</t>
    </rPh>
    <phoneticPr fontId="3"/>
  </si>
  <si>
    <t>4月分</t>
    <rPh sb="1" eb="3">
      <t>ガツブン</t>
    </rPh>
    <phoneticPr fontId="3"/>
  </si>
  <si>
    <t>ヨコヤマシンヤ</t>
    <phoneticPr fontId="3"/>
  </si>
  <si>
    <t>ペットシーツ他</t>
    <rPh sb="6" eb="7">
      <t>タ</t>
    </rPh>
    <phoneticPr fontId="3"/>
  </si>
  <si>
    <t>ガソリン</t>
    <phoneticPr fontId="3"/>
  </si>
  <si>
    <t>ヨークベニマル</t>
    <phoneticPr fontId="3"/>
  </si>
  <si>
    <t>仔猫</t>
    <rPh sb="0" eb="2">
      <t>コネコ</t>
    </rPh>
    <phoneticPr fontId="3"/>
  </si>
  <si>
    <t>仔猫　もん吉</t>
    <rPh sb="0" eb="2">
      <t>コネコ</t>
    </rPh>
    <rPh sb="5" eb="6">
      <t>キチ</t>
    </rPh>
    <phoneticPr fontId="3"/>
  </si>
  <si>
    <t>子猫5匹</t>
    <rPh sb="0" eb="2">
      <t>コネコ</t>
    </rPh>
    <rPh sb="3" eb="4">
      <t>ヒキ</t>
    </rPh>
    <phoneticPr fontId="3"/>
  </si>
  <si>
    <t>子猫</t>
    <rPh sb="0" eb="2">
      <t>コネコ</t>
    </rPh>
    <phoneticPr fontId="3"/>
  </si>
  <si>
    <t>マリ</t>
    <phoneticPr fontId="3"/>
  </si>
  <si>
    <t>ひげちょび</t>
    <phoneticPr fontId="3"/>
  </si>
  <si>
    <t>宮城県収入印紙</t>
    <rPh sb="0" eb="3">
      <t>ミヤギケン</t>
    </rPh>
    <rPh sb="3" eb="5">
      <t>シュウニュウ</t>
    </rPh>
    <rPh sb="5" eb="7">
      <t>インシ</t>
    </rPh>
    <phoneticPr fontId="3"/>
  </si>
  <si>
    <t>ジョイ</t>
    <phoneticPr fontId="3"/>
  </si>
  <si>
    <t>ジョイ</t>
    <phoneticPr fontId="3"/>
  </si>
  <si>
    <t>ヨコヤマシンヤ　</t>
    <phoneticPr fontId="3"/>
  </si>
  <si>
    <t>まもる</t>
    <phoneticPr fontId="3"/>
  </si>
  <si>
    <t>マルセキ</t>
    <phoneticPr fontId="3"/>
  </si>
  <si>
    <t>出光</t>
    <rPh sb="0" eb="2">
      <t>イデミツ</t>
    </rPh>
    <phoneticPr fontId="3"/>
  </si>
  <si>
    <t>ICエコリシン点眼薬</t>
    <rPh sb="7" eb="10">
      <t>テンガンヤク</t>
    </rPh>
    <phoneticPr fontId="3"/>
  </si>
  <si>
    <t>バタ男</t>
    <rPh sb="2" eb="3">
      <t>オトコ</t>
    </rPh>
    <phoneticPr fontId="3"/>
  </si>
  <si>
    <t>ハル・サッチ・マリ・仔猫あせ</t>
    <rPh sb="10" eb="12">
      <t>コネコ</t>
    </rPh>
    <phoneticPr fontId="3"/>
  </si>
  <si>
    <t>ファミリーマート</t>
    <phoneticPr fontId="3"/>
  </si>
  <si>
    <t>ゴミ袋他</t>
    <rPh sb="2" eb="3">
      <t>ブクロ</t>
    </rPh>
    <rPh sb="3" eb="4">
      <t>タ</t>
    </rPh>
    <phoneticPr fontId="3"/>
  </si>
  <si>
    <t>ジョイ</t>
    <phoneticPr fontId="3"/>
  </si>
  <si>
    <t>仙台市バスカード</t>
    <rPh sb="0" eb="2">
      <t>センダイ</t>
    </rPh>
    <rPh sb="2" eb="3">
      <t>シ</t>
    </rPh>
    <phoneticPr fontId="3"/>
  </si>
  <si>
    <t>ヨークベニマル</t>
    <phoneticPr fontId="3"/>
  </si>
  <si>
    <t>子猫3匹</t>
    <rPh sb="0" eb="2">
      <t>コネコ</t>
    </rPh>
    <rPh sb="3" eb="4">
      <t>ヒキ</t>
    </rPh>
    <phoneticPr fontId="3"/>
  </si>
  <si>
    <t>シオガマ次回２週間後</t>
    <rPh sb="4" eb="6">
      <t>ジカイ</t>
    </rPh>
    <rPh sb="7" eb="9">
      <t>シュウカン</t>
    </rPh>
    <rPh sb="9" eb="10">
      <t>ゴ</t>
    </rPh>
    <phoneticPr fontId="3"/>
  </si>
  <si>
    <t>Homac</t>
    <phoneticPr fontId="3"/>
  </si>
  <si>
    <t>ヨークベニマル</t>
    <phoneticPr fontId="3"/>
  </si>
  <si>
    <t>ゼブラ避妊</t>
    <rPh sb="3" eb="5">
      <t>ヒニン</t>
    </rPh>
    <phoneticPr fontId="3"/>
  </si>
  <si>
    <t>コスモ石油</t>
    <rPh sb="3" eb="5">
      <t>セキユ</t>
    </rPh>
    <phoneticPr fontId="3"/>
  </si>
  <si>
    <t>まもるオペ</t>
    <phoneticPr fontId="3"/>
  </si>
  <si>
    <t>眼科・ヒナ、咲いたろう、まもる</t>
    <rPh sb="0" eb="2">
      <t>ガンカ</t>
    </rPh>
    <rPh sb="6" eb="7">
      <t>サ</t>
    </rPh>
    <phoneticPr fontId="3"/>
  </si>
  <si>
    <t>月４回</t>
    <rPh sb="0" eb="1">
      <t>ツキ</t>
    </rPh>
    <rPh sb="2" eb="3">
      <t>カイ</t>
    </rPh>
    <phoneticPr fontId="3"/>
  </si>
  <si>
    <t>フッ君、マリ</t>
    <rPh sb="2" eb="3">
      <t>クン</t>
    </rPh>
    <phoneticPr fontId="3"/>
  </si>
  <si>
    <t>アイタ様</t>
    <rPh sb="3" eb="4">
      <t>サマ</t>
    </rPh>
    <phoneticPr fontId="3"/>
  </si>
  <si>
    <t>匿名様</t>
    <rPh sb="0" eb="2">
      <t>トクメイ</t>
    </rPh>
    <rPh sb="2" eb="3">
      <t>サマ</t>
    </rPh>
    <phoneticPr fontId="3"/>
  </si>
  <si>
    <t>サイトウ様</t>
    <rPh sb="4" eb="5">
      <t>サマ</t>
    </rPh>
    <phoneticPr fontId="3"/>
  </si>
  <si>
    <t>生田目様</t>
    <rPh sb="0" eb="3">
      <t>ナマタメ</t>
    </rPh>
    <rPh sb="3" eb="4">
      <t>サマ</t>
    </rPh>
    <phoneticPr fontId="3"/>
  </si>
  <si>
    <t>菅原様</t>
    <rPh sb="0" eb="3">
      <t>スガワラサマ</t>
    </rPh>
    <phoneticPr fontId="3"/>
  </si>
  <si>
    <t>佐藤様経由</t>
    <rPh sb="0" eb="3">
      <t>サトウサマ</t>
    </rPh>
    <rPh sb="3" eb="5">
      <t>ケイユ</t>
    </rPh>
    <phoneticPr fontId="3"/>
  </si>
  <si>
    <t>そそぎ様</t>
    <rPh sb="3" eb="4">
      <t>サマ</t>
    </rPh>
    <phoneticPr fontId="3"/>
  </si>
  <si>
    <t>櫻井様</t>
    <rPh sb="0" eb="2">
      <t>サクライ</t>
    </rPh>
    <rPh sb="2" eb="3">
      <t>サマ</t>
    </rPh>
    <phoneticPr fontId="3"/>
  </si>
  <si>
    <t>鈴木様</t>
    <rPh sb="0" eb="2">
      <t>スズキ</t>
    </rPh>
    <rPh sb="2" eb="3">
      <t>サマ</t>
    </rPh>
    <phoneticPr fontId="3"/>
  </si>
  <si>
    <t>郵便</t>
    <rPh sb="0" eb="2">
      <t>ユウビン</t>
    </rPh>
    <phoneticPr fontId="3"/>
  </si>
  <si>
    <t>イズミイ様</t>
    <rPh sb="4" eb="5">
      <t>サマ</t>
    </rPh>
    <phoneticPr fontId="3"/>
  </si>
  <si>
    <t>ココママ様</t>
    <rPh sb="4" eb="5">
      <t>サマ</t>
    </rPh>
    <phoneticPr fontId="3"/>
  </si>
  <si>
    <t>木村様</t>
    <rPh sb="0" eb="2">
      <t>キムラ</t>
    </rPh>
    <rPh sb="2" eb="3">
      <t>サマ</t>
    </rPh>
    <phoneticPr fontId="3"/>
  </si>
  <si>
    <t>岩品様</t>
    <rPh sb="0" eb="1">
      <t>イワ</t>
    </rPh>
    <rPh sb="1" eb="2">
      <t>シナ</t>
    </rPh>
    <rPh sb="2" eb="3">
      <t>サマ</t>
    </rPh>
    <phoneticPr fontId="3"/>
  </si>
  <si>
    <t>山本様</t>
    <rPh sb="0" eb="2">
      <t>ヤマモト</t>
    </rPh>
    <rPh sb="2" eb="3">
      <t>サマ</t>
    </rPh>
    <phoneticPr fontId="3"/>
  </si>
  <si>
    <t>中村様</t>
    <rPh sb="0" eb="3">
      <t>ナカムラサマ</t>
    </rPh>
    <phoneticPr fontId="3"/>
  </si>
  <si>
    <t>池ヶ谷様</t>
    <rPh sb="0" eb="1">
      <t>イケ</t>
    </rPh>
    <rPh sb="2" eb="3">
      <t>タニ</t>
    </rPh>
    <rPh sb="3" eb="4">
      <t>サマ</t>
    </rPh>
    <phoneticPr fontId="3"/>
  </si>
  <si>
    <t>大家様より</t>
    <rPh sb="0" eb="2">
      <t>オオヤ</t>
    </rPh>
    <rPh sb="2" eb="3">
      <t>サマ</t>
    </rPh>
    <phoneticPr fontId="3"/>
  </si>
  <si>
    <t>玉内様</t>
    <rPh sb="0" eb="1">
      <t>タマ</t>
    </rPh>
    <rPh sb="1" eb="2">
      <t>ナイ</t>
    </rPh>
    <rPh sb="2" eb="3">
      <t>サマ</t>
    </rPh>
    <phoneticPr fontId="3"/>
  </si>
  <si>
    <t>相沢様</t>
    <rPh sb="0" eb="2">
      <t>アイザワ</t>
    </rPh>
    <rPh sb="2" eb="3">
      <t>サマ</t>
    </rPh>
    <phoneticPr fontId="3"/>
  </si>
  <si>
    <t>猫トイレ</t>
    <rPh sb="0" eb="1">
      <t>ネコ</t>
    </rPh>
    <phoneticPr fontId="3"/>
  </si>
  <si>
    <t>ファクス料金</t>
    <rPh sb="4" eb="6">
      <t>リョウキン</t>
    </rPh>
    <phoneticPr fontId="3"/>
  </si>
  <si>
    <t>ガソリン</t>
    <phoneticPr fontId="3"/>
  </si>
  <si>
    <t>エネオス</t>
    <phoneticPr fontId="3"/>
  </si>
  <si>
    <t>子猫</t>
    <phoneticPr fontId="3"/>
  </si>
  <si>
    <t>電気料金</t>
    <rPh sb="0" eb="2">
      <t>デンキ</t>
    </rPh>
    <rPh sb="2" eb="4">
      <t>リョウキン</t>
    </rPh>
    <phoneticPr fontId="3"/>
  </si>
  <si>
    <t>I様</t>
    <rPh sb="1" eb="2">
      <t>サマ</t>
    </rPh>
    <phoneticPr fontId="3"/>
  </si>
  <si>
    <t>フード</t>
    <phoneticPr fontId="3"/>
  </si>
  <si>
    <t>家賃</t>
    <rPh sb="0" eb="2">
      <t>ヤチン</t>
    </rPh>
    <phoneticPr fontId="3"/>
  </si>
  <si>
    <t>コピー料金</t>
    <rPh sb="3" eb="5">
      <t>リョウキン</t>
    </rPh>
    <phoneticPr fontId="3"/>
  </si>
  <si>
    <t>コピー料金</t>
    <rPh sb="3" eb="5">
      <t>リョウキン</t>
    </rPh>
    <phoneticPr fontId="3"/>
  </si>
  <si>
    <t>運営費</t>
    <rPh sb="0" eb="3">
      <t>ウンエイヒ</t>
    </rPh>
    <phoneticPr fontId="3"/>
  </si>
  <si>
    <t>名刺印刷費</t>
    <rPh sb="0" eb="2">
      <t>メイシ</t>
    </rPh>
    <rPh sb="2" eb="4">
      <t>インサツ</t>
    </rPh>
    <rPh sb="4" eb="5">
      <t>ヒ</t>
    </rPh>
    <phoneticPr fontId="3"/>
  </si>
  <si>
    <t>Otani</t>
    <phoneticPr fontId="3"/>
  </si>
  <si>
    <t>Homac</t>
    <phoneticPr fontId="3"/>
  </si>
  <si>
    <t>駐車料金</t>
    <rPh sb="0" eb="2">
      <t>チュウシャ</t>
    </rPh>
    <rPh sb="2" eb="4">
      <t>リョウキン</t>
    </rPh>
    <phoneticPr fontId="3"/>
  </si>
  <si>
    <t>仙台駅屋上駐車場</t>
    <rPh sb="0" eb="2">
      <t>センダイ</t>
    </rPh>
    <rPh sb="2" eb="3">
      <t>エキ</t>
    </rPh>
    <rPh sb="3" eb="5">
      <t>オクジョウ</t>
    </rPh>
    <rPh sb="5" eb="8">
      <t>チュウシャジョウ</t>
    </rPh>
    <phoneticPr fontId="3"/>
  </si>
  <si>
    <t>医療費</t>
    <rPh sb="0" eb="3">
      <t>イリョウヒ</t>
    </rPh>
    <phoneticPr fontId="3"/>
  </si>
  <si>
    <t>仙都動物病院</t>
    <rPh sb="0" eb="1">
      <t>ヤマト</t>
    </rPh>
    <rPh sb="1" eb="2">
      <t>ミヤコ</t>
    </rPh>
    <rPh sb="2" eb="4">
      <t>ドウブツ</t>
    </rPh>
    <rPh sb="4" eb="6">
      <t>ビョウイン</t>
    </rPh>
    <phoneticPr fontId="3"/>
  </si>
  <si>
    <t>避妊手術他</t>
    <rPh sb="0" eb="2">
      <t>ヒニン</t>
    </rPh>
    <rPh sb="2" eb="4">
      <t>シュジュツ</t>
    </rPh>
    <rPh sb="4" eb="5">
      <t>タ</t>
    </rPh>
    <phoneticPr fontId="3"/>
  </si>
  <si>
    <t>阿部蒲鉾店</t>
    <rPh sb="0" eb="2">
      <t>アベ</t>
    </rPh>
    <rPh sb="2" eb="4">
      <t>カマボコ</t>
    </rPh>
    <rPh sb="4" eb="5">
      <t>テン</t>
    </rPh>
    <phoneticPr fontId="3"/>
  </si>
  <si>
    <t>イオン仙台中山店</t>
    <rPh sb="3" eb="5">
      <t>センダイ</t>
    </rPh>
    <rPh sb="5" eb="7">
      <t>ナカヤマ</t>
    </rPh>
    <rPh sb="7" eb="8">
      <t>ミセ</t>
    </rPh>
    <phoneticPr fontId="3"/>
  </si>
  <si>
    <t>ｼｮｯﾋﾟﾝｸﾞカート2台</t>
    <rPh sb="12" eb="13">
      <t>ダイ</t>
    </rPh>
    <phoneticPr fontId="3"/>
  </si>
  <si>
    <t>ダイソー仙台マーブルロード店</t>
    <rPh sb="4" eb="6">
      <t>センダイ</t>
    </rPh>
    <rPh sb="13" eb="14">
      <t>ミセ</t>
    </rPh>
    <phoneticPr fontId="3"/>
  </si>
  <si>
    <t>ペットケージ3台</t>
    <rPh sb="7" eb="8">
      <t>ダイ</t>
    </rPh>
    <phoneticPr fontId="3"/>
  </si>
  <si>
    <t>キャットランド</t>
    <phoneticPr fontId="3"/>
  </si>
  <si>
    <t>KIOSK</t>
    <phoneticPr fontId="3"/>
  </si>
  <si>
    <t>マルセキ</t>
    <phoneticPr fontId="3"/>
  </si>
  <si>
    <t>内服薬</t>
    <rPh sb="0" eb="3">
      <t>ナイフクヤク</t>
    </rPh>
    <phoneticPr fontId="3"/>
  </si>
  <si>
    <t>アセンズ動物病院</t>
    <rPh sb="4" eb="6">
      <t>ドウブツ</t>
    </rPh>
    <rPh sb="6" eb="8">
      <t>ビョウイン</t>
    </rPh>
    <phoneticPr fontId="3"/>
  </si>
  <si>
    <t>仔猫ワクチン他</t>
    <rPh sb="0" eb="2">
      <t>コネコ</t>
    </rPh>
    <rPh sb="6" eb="7">
      <t>タ</t>
    </rPh>
    <phoneticPr fontId="3"/>
  </si>
  <si>
    <t>フード</t>
    <phoneticPr fontId="3"/>
  </si>
  <si>
    <t>ネコ用</t>
    <rPh sb="2" eb="3">
      <t>ヨウ</t>
    </rPh>
    <phoneticPr fontId="3"/>
  </si>
  <si>
    <t>ケーズデンキ</t>
    <phoneticPr fontId="3"/>
  </si>
  <si>
    <t>洗濯機</t>
    <rPh sb="0" eb="3">
      <t>センタクキ</t>
    </rPh>
    <phoneticPr fontId="3"/>
  </si>
  <si>
    <t>メール便速達料金</t>
    <rPh sb="3" eb="4">
      <t>ビン</t>
    </rPh>
    <rPh sb="4" eb="6">
      <t>ソクタツ</t>
    </rPh>
    <rPh sb="6" eb="8">
      <t>リョウキン</t>
    </rPh>
    <phoneticPr fontId="3"/>
  </si>
  <si>
    <t>ガソリン</t>
    <phoneticPr fontId="3"/>
  </si>
  <si>
    <t>仙都動物病院</t>
    <rPh sb="0" eb="1">
      <t>セン</t>
    </rPh>
    <rPh sb="1" eb="2">
      <t>ト</t>
    </rPh>
    <rPh sb="2" eb="4">
      <t>ドウブツ</t>
    </rPh>
    <rPh sb="4" eb="6">
      <t>ビョウイン</t>
    </rPh>
    <phoneticPr fontId="3"/>
  </si>
  <si>
    <t>手術料他</t>
    <rPh sb="0" eb="2">
      <t>シュジュツ</t>
    </rPh>
    <rPh sb="2" eb="3">
      <t>リョウ</t>
    </rPh>
    <rPh sb="3" eb="4">
      <t>タ</t>
    </rPh>
    <phoneticPr fontId="3"/>
  </si>
  <si>
    <t>電話機コード</t>
    <rPh sb="0" eb="3">
      <t>デンワキ</t>
    </rPh>
    <phoneticPr fontId="3"/>
  </si>
  <si>
    <t>インターフェロン注他</t>
    <rPh sb="8" eb="9">
      <t>チュウ</t>
    </rPh>
    <rPh sb="9" eb="10">
      <t>タ</t>
    </rPh>
    <phoneticPr fontId="3"/>
  </si>
  <si>
    <t>テッツ犬猫病院</t>
    <rPh sb="3" eb="5">
      <t>イヌネコ</t>
    </rPh>
    <rPh sb="5" eb="7">
      <t>ビョウイン</t>
    </rPh>
    <phoneticPr fontId="3"/>
  </si>
  <si>
    <t>猫用</t>
    <rPh sb="0" eb="2">
      <t>ネコヨウ</t>
    </rPh>
    <phoneticPr fontId="3"/>
  </si>
  <si>
    <t>宮城県道路公社</t>
    <rPh sb="0" eb="3">
      <t>ミヤギケン</t>
    </rPh>
    <rPh sb="3" eb="5">
      <t>ドウロ</t>
    </rPh>
    <rPh sb="5" eb="7">
      <t>コウシャ</t>
    </rPh>
    <phoneticPr fontId="3"/>
  </si>
  <si>
    <t>有料道路通行料</t>
    <rPh sb="0" eb="2">
      <t>ユウリョウ</t>
    </rPh>
    <rPh sb="2" eb="4">
      <t>ドウロ</t>
    </rPh>
    <rPh sb="4" eb="7">
      <t>ツウコウリョウ</t>
    </rPh>
    <phoneticPr fontId="3"/>
  </si>
  <si>
    <t>お中元</t>
    <rPh sb="1" eb="3">
      <t>チュウゲン</t>
    </rPh>
    <phoneticPr fontId="3"/>
  </si>
  <si>
    <t>犬猫用</t>
    <rPh sb="0" eb="1">
      <t>イヌ</t>
    </rPh>
    <rPh sb="1" eb="2">
      <t>ネコ</t>
    </rPh>
    <rPh sb="2" eb="3">
      <t>ヨウ</t>
    </rPh>
    <phoneticPr fontId="3"/>
  </si>
  <si>
    <t>猫用他</t>
    <rPh sb="0" eb="2">
      <t>ネコヨウ</t>
    </rPh>
    <rPh sb="2" eb="3">
      <t>タ</t>
    </rPh>
    <phoneticPr fontId="3"/>
  </si>
  <si>
    <t>田よし</t>
    <rPh sb="0" eb="1">
      <t>タ</t>
    </rPh>
    <phoneticPr fontId="3"/>
  </si>
  <si>
    <t>エネオス</t>
    <phoneticPr fontId="3"/>
  </si>
  <si>
    <t>遮光カーテン他</t>
    <rPh sb="0" eb="2">
      <t>シャコウ</t>
    </rPh>
    <rPh sb="6" eb="7">
      <t>タ</t>
    </rPh>
    <phoneticPr fontId="3"/>
  </si>
  <si>
    <t>クリーナー他</t>
    <rPh sb="5" eb="6">
      <t>タ</t>
    </rPh>
    <phoneticPr fontId="3"/>
  </si>
  <si>
    <t>ビジョンおしりナップ</t>
    <phoneticPr fontId="3"/>
  </si>
  <si>
    <t>犬用</t>
    <rPh sb="0" eb="2">
      <t>イヌヨウ</t>
    </rPh>
    <phoneticPr fontId="3"/>
  </si>
  <si>
    <t>NPC仙台一番町P</t>
    <rPh sb="3" eb="5">
      <t>センダイ</t>
    </rPh>
    <rPh sb="5" eb="7">
      <t>イチバン</t>
    </rPh>
    <rPh sb="7" eb="8">
      <t>マチ</t>
    </rPh>
    <phoneticPr fontId="3"/>
  </si>
  <si>
    <t>ペットケージ他</t>
    <rPh sb="6" eb="7">
      <t>タ</t>
    </rPh>
    <phoneticPr fontId="3"/>
  </si>
  <si>
    <t>ワクチン投与他</t>
    <rPh sb="4" eb="6">
      <t>トウヨ</t>
    </rPh>
    <rPh sb="6" eb="7">
      <t>タ</t>
    </rPh>
    <phoneticPr fontId="3"/>
  </si>
  <si>
    <t>宮城生協愛子店</t>
    <rPh sb="0" eb="2">
      <t>ミヤギ</t>
    </rPh>
    <rPh sb="2" eb="4">
      <t>セイキョウ</t>
    </rPh>
    <rPh sb="4" eb="6">
      <t>アヤシ</t>
    </rPh>
    <rPh sb="6" eb="7">
      <t>ミセ</t>
    </rPh>
    <phoneticPr fontId="3"/>
  </si>
  <si>
    <t>タクシー料金</t>
    <rPh sb="4" eb="6">
      <t>リョウキン</t>
    </rPh>
    <phoneticPr fontId="3"/>
  </si>
  <si>
    <t>日本交通グループ</t>
    <rPh sb="0" eb="2">
      <t>ニホン</t>
    </rPh>
    <rPh sb="2" eb="4">
      <t>コウツウ</t>
    </rPh>
    <phoneticPr fontId="3"/>
  </si>
  <si>
    <t>ヨコヤマシンヤ</t>
    <phoneticPr fontId="3"/>
  </si>
  <si>
    <t>若林救急動物病院</t>
    <rPh sb="0" eb="2">
      <t>ワカバヤシ</t>
    </rPh>
    <rPh sb="2" eb="4">
      <t>キュウキュウ</t>
    </rPh>
    <rPh sb="4" eb="6">
      <t>ドウブツ</t>
    </rPh>
    <rPh sb="6" eb="8">
      <t>ビョウイン</t>
    </rPh>
    <phoneticPr fontId="3"/>
  </si>
  <si>
    <t>宮城県交通安全協会</t>
    <rPh sb="0" eb="3">
      <t>ミヤギケン</t>
    </rPh>
    <rPh sb="3" eb="5">
      <t>コウツウ</t>
    </rPh>
    <rPh sb="5" eb="7">
      <t>アンゼン</t>
    </rPh>
    <rPh sb="7" eb="9">
      <t>キョウカイ</t>
    </rPh>
    <phoneticPr fontId="3"/>
  </si>
  <si>
    <t>収入印紙</t>
    <rPh sb="0" eb="2">
      <t>シュウニュウ</t>
    </rPh>
    <rPh sb="2" eb="4">
      <t>インシ</t>
    </rPh>
    <phoneticPr fontId="3"/>
  </si>
  <si>
    <t>Book-Off</t>
    <phoneticPr fontId="3"/>
  </si>
  <si>
    <t>プラホウキ他</t>
    <rPh sb="5" eb="6">
      <t>タ</t>
    </rPh>
    <phoneticPr fontId="3"/>
  </si>
  <si>
    <t>工具他</t>
    <rPh sb="0" eb="2">
      <t>コウグ</t>
    </rPh>
    <rPh sb="2" eb="3">
      <t>タ</t>
    </rPh>
    <phoneticPr fontId="3"/>
  </si>
  <si>
    <t>Seria</t>
    <phoneticPr fontId="3"/>
  </si>
  <si>
    <t>文具他</t>
    <rPh sb="0" eb="2">
      <t>ブング</t>
    </rPh>
    <rPh sb="2" eb="3">
      <t>タ</t>
    </rPh>
    <phoneticPr fontId="3"/>
  </si>
  <si>
    <t>食品他</t>
    <rPh sb="0" eb="2">
      <t>ショクヒン</t>
    </rPh>
    <rPh sb="2" eb="3">
      <t>タ</t>
    </rPh>
    <phoneticPr fontId="3"/>
  </si>
  <si>
    <t>BigBoy</t>
    <phoneticPr fontId="3"/>
  </si>
  <si>
    <t>㈱JTB東北</t>
    <rPh sb="4" eb="6">
      <t>トウホク</t>
    </rPh>
    <phoneticPr fontId="3"/>
  </si>
  <si>
    <t>コスモ石油</t>
    <rPh sb="3" eb="5">
      <t>セキユ</t>
    </rPh>
    <phoneticPr fontId="3"/>
  </si>
  <si>
    <t>ネコ用他</t>
    <rPh sb="2" eb="3">
      <t>ヨウ</t>
    </rPh>
    <rPh sb="3" eb="4">
      <t>タ</t>
    </rPh>
    <phoneticPr fontId="3"/>
  </si>
  <si>
    <t>7/24-8/1</t>
    <phoneticPr fontId="3"/>
  </si>
  <si>
    <t>8/1-8/10</t>
    <phoneticPr fontId="3"/>
  </si>
  <si>
    <t>8/10-8/20</t>
    <phoneticPr fontId="3"/>
  </si>
  <si>
    <t>8/20-8/28</t>
    <phoneticPr fontId="3"/>
  </si>
  <si>
    <t>6/11-6/30</t>
    <phoneticPr fontId="3"/>
  </si>
  <si>
    <t>6/30-7/11</t>
    <phoneticPr fontId="3"/>
  </si>
  <si>
    <t>7/11-7/21</t>
    <phoneticPr fontId="3"/>
  </si>
  <si>
    <t>7/14-7/19</t>
    <phoneticPr fontId="3"/>
  </si>
  <si>
    <t>7/21-7/26</t>
    <phoneticPr fontId="3"/>
  </si>
  <si>
    <t>ふとん干し</t>
    <phoneticPr fontId="3"/>
  </si>
  <si>
    <t>犬用</t>
    <rPh sb="0" eb="1">
      <t>イヌ</t>
    </rPh>
    <rPh sb="1" eb="2">
      <t>ヨウ</t>
    </rPh>
    <phoneticPr fontId="3"/>
  </si>
  <si>
    <t>子猫用</t>
    <rPh sb="0" eb="2">
      <t>コネコ</t>
    </rPh>
    <rPh sb="2" eb="3">
      <t>ヨウ</t>
    </rPh>
    <phoneticPr fontId="3"/>
  </si>
  <si>
    <t>猫用</t>
    <rPh sb="0" eb="1">
      <t>ネコ</t>
    </rPh>
    <rPh sb="1" eb="2">
      <t>ヨウ</t>
    </rPh>
    <phoneticPr fontId="3"/>
  </si>
  <si>
    <t>仔猫用</t>
    <rPh sb="0" eb="2">
      <t>コネコ</t>
    </rPh>
    <rPh sb="2" eb="3">
      <t>ヨウ</t>
    </rPh>
    <phoneticPr fontId="3"/>
  </si>
  <si>
    <t>宮城県道路公社　７５０ｘ２＋６５０</t>
    <rPh sb="0" eb="3">
      <t>ミヤギケン</t>
    </rPh>
    <rPh sb="3" eb="5">
      <t>ドウロ</t>
    </rPh>
    <rPh sb="5" eb="7">
      <t>コウシャ</t>
    </rPh>
    <phoneticPr fontId="3"/>
  </si>
  <si>
    <t>子猫用</t>
    <rPh sb="0" eb="3">
      <t>コネコヨウ</t>
    </rPh>
    <phoneticPr fontId="3"/>
  </si>
  <si>
    <t>カワチ薬品</t>
    <rPh sb="3" eb="5">
      <t>ヤクヒン</t>
    </rPh>
    <phoneticPr fontId="3"/>
  </si>
  <si>
    <t>猫用</t>
    <rPh sb="0" eb="2">
      <t>ネコヨウ</t>
    </rPh>
    <phoneticPr fontId="3"/>
  </si>
  <si>
    <t>？</t>
    <phoneticPr fontId="3"/>
  </si>
  <si>
    <t>つかさや様</t>
    <rPh sb="4" eb="5">
      <t>サマ</t>
    </rPh>
    <phoneticPr fontId="3"/>
  </si>
  <si>
    <t>郵貯</t>
    <rPh sb="0" eb="2">
      <t>ユウチョ</t>
    </rPh>
    <phoneticPr fontId="3"/>
  </si>
  <si>
    <t>S様</t>
    <rPh sb="1" eb="2">
      <t>サマ</t>
    </rPh>
    <phoneticPr fontId="3"/>
  </si>
  <si>
    <t>SJ様</t>
    <rPh sb="2" eb="3">
      <t>サマ</t>
    </rPh>
    <phoneticPr fontId="3"/>
  </si>
  <si>
    <t>K様</t>
    <rPh sb="1" eb="2">
      <t>サマ</t>
    </rPh>
    <phoneticPr fontId="3"/>
  </si>
  <si>
    <t>G様</t>
    <rPh sb="1" eb="2">
      <t>サマ</t>
    </rPh>
    <phoneticPr fontId="3"/>
  </si>
  <si>
    <t>B様</t>
    <rPh sb="1" eb="2">
      <t>サマ</t>
    </rPh>
    <phoneticPr fontId="3"/>
  </si>
  <si>
    <t>Ｉ様</t>
    <rPh sb="1" eb="2">
      <t>サマ</t>
    </rPh>
    <phoneticPr fontId="3"/>
  </si>
  <si>
    <t>領収書なし</t>
    <rPh sb="0" eb="3">
      <t>リョウシュウショ</t>
    </rPh>
    <phoneticPr fontId="3"/>
  </si>
  <si>
    <t>6月分</t>
    <rPh sb="1" eb="2">
      <t>ガツ</t>
    </rPh>
    <rPh sb="2" eb="3">
      <t>ブン</t>
    </rPh>
    <phoneticPr fontId="3"/>
  </si>
  <si>
    <t>７月分</t>
    <rPh sb="1" eb="2">
      <t>ガツ</t>
    </rPh>
    <rPh sb="2" eb="3">
      <t>ブン</t>
    </rPh>
    <phoneticPr fontId="3"/>
  </si>
  <si>
    <t>6/26-7/24</t>
    <phoneticPr fontId="3"/>
  </si>
  <si>
    <t>セブンイレブン</t>
    <phoneticPr fontId="3"/>
  </si>
  <si>
    <t>項目</t>
    <rPh sb="0" eb="2">
      <t>コウモク</t>
    </rPh>
    <phoneticPr fontId="3"/>
  </si>
  <si>
    <t>内容</t>
    <rPh sb="0" eb="2">
      <t>ナイヨウ</t>
    </rPh>
    <phoneticPr fontId="3"/>
  </si>
  <si>
    <t>前月繰越</t>
    <rPh sb="0" eb="2">
      <t>ゼンゲツ</t>
    </rPh>
    <rPh sb="2" eb="4">
      <t>クリコシ</t>
    </rPh>
    <phoneticPr fontId="3"/>
  </si>
  <si>
    <t>収入</t>
    <rPh sb="0" eb="2">
      <t>シュウニュウ</t>
    </rPh>
    <phoneticPr fontId="3"/>
  </si>
  <si>
    <t>支出</t>
    <phoneticPr fontId="3"/>
  </si>
  <si>
    <t>ケーズデンキ</t>
    <phoneticPr fontId="3"/>
  </si>
  <si>
    <t>Homac</t>
    <phoneticPr fontId="3"/>
  </si>
  <si>
    <t>猫用トイレ・ゴミ袋等</t>
  </si>
  <si>
    <t>ダイソー</t>
    <phoneticPr fontId="3"/>
  </si>
  <si>
    <t>Off-House</t>
    <phoneticPr fontId="3"/>
  </si>
  <si>
    <t>猫用</t>
    <phoneticPr fontId="3"/>
  </si>
  <si>
    <t>DMGS</t>
    <phoneticPr fontId="3"/>
  </si>
  <si>
    <t>仙台市二日町駐車場</t>
    <rPh sb="0" eb="3">
      <t>センダイシ</t>
    </rPh>
    <rPh sb="3" eb="6">
      <t>フツカマチ</t>
    </rPh>
    <rPh sb="6" eb="9">
      <t>チュウシャジョウ</t>
    </rPh>
    <phoneticPr fontId="3"/>
  </si>
  <si>
    <t>家具インテリア用品</t>
    <phoneticPr fontId="3"/>
  </si>
  <si>
    <t>雑貨食器</t>
    <rPh sb="0" eb="2">
      <t>ザッカ</t>
    </rPh>
    <rPh sb="2" eb="4">
      <t>ショッキ</t>
    </rPh>
    <phoneticPr fontId="3"/>
  </si>
  <si>
    <t>カワチ薬品</t>
    <rPh sb="3" eb="5">
      <t>ヤクヒン</t>
    </rPh>
    <phoneticPr fontId="3"/>
  </si>
  <si>
    <t>ジョイ</t>
    <phoneticPr fontId="3"/>
  </si>
  <si>
    <t>ジョイ</t>
    <phoneticPr fontId="3"/>
  </si>
  <si>
    <t>フッ君　</t>
    <phoneticPr fontId="3"/>
  </si>
  <si>
    <t>子猫</t>
    <phoneticPr fontId="3"/>
  </si>
  <si>
    <t>Off-House</t>
    <phoneticPr fontId="3"/>
  </si>
  <si>
    <t>ナオ、岩太郎</t>
    <rPh sb="3" eb="4">
      <t>イワ</t>
    </rPh>
    <rPh sb="4" eb="6">
      <t>タロウ</t>
    </rPh>
    <phoneticPr fontId="3"/>
  </si>
  <si>
    <t>Homac</t>
    <phoneticPr fontId="3"/>
  </si>
  <si>
    <t>8月分</t>
    <rPh sb="1" eb="3">
      <t>ガツブン</t>
    </rPh>
    <phoneticPr fontId="3"/>
  </si>
  <si>
    <t>ヨークベニマル</t>
    <phoneticPr fontId="3"/>
  </si>
  <si>
    <t>相互タクシー、アセンズ通院</t>
    <rPh sb="0" eb="2">
      <t>ソウゴ</t>
    </rPh>
    <rPh sb="11" eb="13">
      <t>ツウイン</t>
    </rPh>
    <phoneticPr fontId="3"/>
  </si>
  <si>
    <t>子猫、マリ</t>
    <rPh sb="0" eb="2">
      <t>コネコ</t>
    </rPh>
    <phoneticPr fontId="3"/>
  </si>
  <si>
    <t>ダイソー</t>
    <phoneticPr fontId="3"/>
  </si>
  <si>
    <t>セブンイレブン</t>
    <phoneticPr fontId="3"/>
  </si>
  <si>
    <t>雑費</t>
    <rPh sb="0" eb="2">
      <t>ザッピ</t>
    </rPh>
    <phoneticPr fontId="3"/>
  </si>
  <si>
    <t>子猫用他</t>
    <rPh sb="0" eb="3">
      <t>コネコヨウ</t>
    </rPh>
    <rPh sb="3" eb="4">
      <t>タ</t>
    </rPh>
    <phoneticPr fontId="3"/>
  </si>
  <si>
    <t>会食（打合）</t>
    <rPh sb="0" eb="2">
      <t>カイショク</t>
    </rPh>
    <rPh sb="3" eb="4">
      <t>ウ</t>
    </rPh>
    <rPh sb="4" eb="5">
      <t>ア</t>
    </rPh>
    <phoneticPr fontId="3"/>
  </si>
  <si>
    <t>消耗品（アルカリ単三電池）</t>
    <rPh sb="0" eb="2">
      <t>ショウモウ</t>
    </rPh>
    <rPh sb="2" eb="3">
      <t>ヒン</t>
    </rPh>
    <rPh sb="8" eb="10">
      <t>タンサン</t>
    </rPh>
    <rPh sb="10" eb="12">
      <t>デンチ</t>
    </rPh>
    <phoneticPr fontId="3"/>
  </si>
  <si>
    <t>小項目</t>
    <rPh sb="0" eb="1">
      <t>ショウ</t>
    </rPh>
    <rPh sb="1" eb="3">
      <t>コウモク</t>
    </rPh>
    <phoneticPr fontId="3"/>
  </si>
  <si>
    <t>備品</t>
    <rPh sb="0" eb="2">
      <t>ビヒン</t>
    </rPh>
    <phoneticPr fontId="3"/>
  </si>
  <si>
    <t>光熱費</t>
    <rPh sb="0" eb="3">
      <t>コウネツヒ</t>
    </rPh>
    <phoneticPr fontId="3"/>
  </si>
  <si>
    <t>消耗品</t>
    <rPh sb="0" eb="2">
      <t>ショウモウ</t>
    </rPh>
    <rPh sb="2" eb="3">
      <t>ヒン</t>
    </rPh>
    <phoneticPr fontId="3"/>
  </si>
  <si>
    <t>交通費</t>
    <rPh sb="0" eb="3">
      <t>コウツウヒ</t>
    </rPh>
    <phoneticPr fontId="3"/>
  </si>
  <si>
    <t>ビニールテープ他</t>
    <rPh sb="7" eb="8">
      <t>タ</t>
    </rPh>
    <phoneticPr fontId="3"/>
  </si>
  <si>
    <t>テープ他</t>
    <rPh sb="3" eb="4">
      <t>タ</t>
    </rPh>
    <phoneticPr fontId="3"/>
  </si>
  <si>
    <t>施設費</t>
    <rPh sb="0" eb="2">
      <t>シセツ</t>
    </rPh>
    <rPh sb="2" eb="3">
      <t>ヒ</t>
    </rPh>
    <phoneticPr fontId="3"/>
  </si>
  <si>
    <t>家具</t>
    <rPh sb="0" eb="2">
      <t>カグ</t>
    </rPh>
    <phoneticPr fontId="3"/>
  </si>
  <si>
    <t>フード</t>
    <phoneticPr fontId="3"/>
  </si>
  <si>
    <t>　器</t>
    <rPh sb="1" eb="2">
      <t>ウツワ</t>
    </rPh>
    <phoneticPr fontId="3"/>
  </si>
  <si>
    <t>通信費</t>
    <rPh sb="0" eb="3">
      <t>ツウシンヒ</t>
    </rPh>
    <phoneticPr fontId="3"/>
  </si>
  <si>
    <t>施設費</t>
    <rPh sb="0" eb="3">
      <t>シセツヒ</t>
    </rPh>
    <phoneticPr fontId="3"/>
  </si>
  <si>
    <t>カラー粘着テープ他</t>
    <rPh sb="3" eb="5">
      <t>ネンチャク</t>
    </rPh>
    <rPh sb="8" eb="9">
      <t>タ</t>
    </rPh>
    <phoneticPr fontId="3"/>
  </si>
  <si>
    <t>猫砂他</t>
    <rPh sb="0" eb="1">
      <t>ネコ</t>
    </rPh>
    <rPh sb="1" eb="2">
      <t>スナ</t>
    </rPh>
    <rPh sb="2" eb="3">
      <t>タ</t>
    </rPh>
    <phoneticPr fontId="3"/>
  </si>
  <si>
    <t>食品他</t>
    <rPh sb="0" eb="2">
      <t>ショクヒン</t>
    </rPh>
    <rPh sb="2" eb="3">
      <t>タ</t>
    </rPh>
    <phoneticPr fontId="3"/>
  </si>
  <si>
    <t>冷蔵庫</t>
    <rPh sb="0" eb="3">
      <t>レイゾウコ</t>
    </rPh>
    <phoneticPr fontId="3"/>
  </si>
  <si>
    <t>窓用保温シート他</t>
    <rPh sb="0" eb="2">
      <t>マドヨウ</t>
    </rPh>
    <rPh sb="2" eb="4">
      <t>ホオン</t>
    </rPh>
    <rPh sb="7" eb="8">
      <t>タ</t>
    </rPh>
    <phoneticPr fontId="3"/>
  </si>
  <si>
    <t>交際費</t>
    <rPh sb="0" eb="3">
      <t>コウサイヒ</t>
    </rPh>
    <phoneticPr fontId="3"/>
  </si>
  <si>
    <t>名札朱肉他</t>
    <rPh sb="0" eb="2">
      <t>ナフダ</t>
    </rPh>
    <rPh sb="2" eb="4">
      <t>シュニク</t>
    </rPh>
    <rPh sb="4" eb="5">
      <t>タ</t>
    </rPh>
    <phoneticPr fontId="3"/>
  </si>
  <si>
    <t>ニップル栓取付他</t>
    <rPh sb="4" eb="5">
      <t>セン</t>
    </rPh>
    <rPh sb="5" eb="6">
      <t>ト</t>
    </rPh>
    <rPh sb="6" eb="7">
      <t>ツ</t>
    </rPh>
    <rPh sb="7" eb="8">
      <t>タ</t>
    </rPh>
    <phoneticPr fontId="3"/>
  </si>
  <si>
    <t>会議費</t>
    <rPh sb="0" eb="3">
      <t>カイギヒ</t>
    </rPh>
    <phoneticPr fontId="3"/>
  </si>
  <si>
    <t>ステッカー他</t>
    <rPh sb="5" eb="6">
      <t>タ</t>
    </rPh>
    <phoneticPr fontId="3"/>
  </si>
  <si>
    <t>ハギレ、ボタン他</t>
    <rPh sb="7" eb="8">
      <t>タ</t>
    </rPh>
    <phoneticPr fontId="3"/>
  </si>
  <si>
    <t>名札、バケツ他</t>
    <rPh sb="0" eb="2">
      <t>ナフダ</t>
    </rPh>
    <rPh sb="6" eb="7">
      <t>タ</t>
    </rPh>
    <phoneticPr fontId="3"/>
  </si>
  <si>
    <t>洗剤、マイペット他</t>
    <rPh sb="0" eb="2">
      <t>センザイ</t>
    </rPh>
    <rPh sb="8" eb="9">
      <t>タ</t>
    </rPh>
    <phoneticPr fontId="3"/>
  </si>
  <si>
    <t>べニヤ板他</t>
    <rPh sb="3" eb="4">
      <t>イタ</t>
    </rPh>
    <rPh sb="4" eb="5">
      <t>タ</t>
    </rPh>
    <phoneticPr fontId="3"/>
  </si>
  <si>
    <t>ＪＲ新幹線（仙台⇔東京）</t>
    <rPh sb="2" eb="5">
      <t>シンカンセン</t>
    </rPh>
    <rPh sb="6" eb="8">
      <t>センダイ</t>
    </rPh>
    <rPh sb="9" eb="11">
      <t>トウキョウ</t>
    </rPh>
    <phoneticPr fontId="3"/>
  </si>
  <si>
    <t>手土産（東京）</t>
    <rPh sb="0" eb="3">
      <t>テミヤゲ</t>
    </rPh>
    <rPh sb="4" eb="6">
      <t>トウキョウ</t>
    </rPh>
    <phoneticPr fontId="3"/>
  </si>
  <si>
    <t>衛生費</t>
    <rPh sb="0" eb="3">
      <t>エイセイヒ</t>
    </rPh>
    <phoneticPr fontId="3"/>
  </si>
  <si>
    <t>募金受入</t>
    <rPh sb="0" eb="2">
      <t>ボキン</t>
    </rPh>
    <rPh sb="2" eb="3">
      <t>ウ</t>
    </rPh>
    <rPh sb="3" eb="4">
      <t>イ</t>
    </rPh>
    <phoneticPr fontId="3"/>
  </si>
  <si>
    <t>ハラ様トライアル中に死亡.</t>
    <rPh sb="2" eb="3">
      <t>サマ</t>
    </rPh>
    <rPh sb="8" eb="9">
      <t>ナカ</t>
    </rPh>
    <rPh sb="10" eb="12">
      <t>シボウ</t>
    </rPh>
    <phoneticPr fontId="3"/>
  </si>
  <si>
    <t>治療費、死亡処理費</t>
    <rPh sb="0" eb="2">
      <t>チリョウ</t>
    </rPh>
    <rPh sb="2" eb="3">
      <t>ヒ</t>
    </rPh>
    <rPh sb="4" eb="6">
      <t>シボウ</t>
    </rPh>
    <rPh sb="6" eb="8">
      <t>ショリ</t>
    </rPh>
    <rPh sb="8" eb="9">
      <t>ヒ</t>
    </rPh>
    <phoneticPr fontId="3"/>
  </si>
  <si>
    <t>コピー料金</t>
    <rPh sb="3" eb="5">
      <t>リョウキン</t>
    </rPh>
    <phoneticPr fontId="3"/>
  </si>
  <si>
    <t>ダイソー</t>
    <phoneticPr fontId="3"/>
  </si>
  <si>
    <t>備品</t>
    <rPh sb="0" eb="2">
      <t>ビヒン</t>
    </rPh>
    <phoneticPr fontId="3"/>
  </si>
  <si>
    <t>犬用ベッド</t>
    <rPh sb="0" eb="2">
      <t>イヌヨウ</t>
    </rPh>
    <phoneticPr fontId="3"/>
  </si>
  <si>
    <t>医療費</t>
    <rPh sb="0" eb="3">
      <t>イリョウヒ</t>
    </rPh>
    <phoneticPr fontId="3"/>
  </si>
  <si>
    <t>仙都動物病院</t>
    <rPh sb="0" eb="1">
      <t>セン</t>
    </rPh>
    <rPh sb="1" eb="2">
      <t>ト</t>
    </rPh>
    <rPh sb="2" eb="4">
      <t>ドウブツ</t>
    </rPh>
    <rPh sb="4" eb="6">
      <t>ビョウイン</t>
    </rPh>
    <phoneticPr fontId="3"/>
  </si>
  <si>
    <t>交通費</t>
    <rPh sb="0" eb="3">
      <t>コウツウヒ</t>
    </rPh>
    <phoneticPr fontId="3"/>
  </si>
  <si>
    <t>仙台市バスカード</t>
    <rPh sb="0" eb="3">
      <t>センダイシ</t>
    </rPh>
    <phoneticPr fontId="3"/>
  </si>
  <si>
    <t>8/29-8/30</t>
    <phoneticPr fontId="3"/>
  </si>
  <si>
    <t>雑費</t>
    <rPh sb="0" eb="2">
      <t>ザッピ</t>
    </rPh>
    <phoneticPr fontId="3"/>
  </si>
  <si>
    <t>三段ゲージ</t>
    <rPh sb="0" eb="2">
      <t>サンダン</t>
    </rPh>
    <phoneticPr fontId="3"/>
  </si>
  <si>
    <t>現金</t>
    <rPh sb="0" eb="2">
      <t>ゲンキン</t>
    </rPh>
    <phoneticPr fontId="3"/>
  </si>
  <si>
    <t>Ｋ様</t>
    <rPh sb="1" eb="2">
      <t>サマ</t>
    </rPh>
    <phoneticPr fontId="3"/>
  </si>
  <si>
    <t>木村</t>
    <rPh sb="0" eb="2">
      <t>キムラ</t>
    </rPh>
    <phoneticPr fontId="3"/>
  </si>
  <si>
    <t>郵貯</t>
    <rPh sb="0" eb="2">
      <t>ユウチョ</t>
    </rPh>
    <phoneticPr fontId="3"/>
  </si>
  <si>
    <t>中村</t>
    <rPh sb="0" eb="2">
      <t>ナカムラ</t>
    </rPh>
    <phoneticPr fontId="3"/>
  </si>
  <si>
    <t>8月11日まで</t>
    <rPh sb="1" eb="2">
      <t>ガツ</t>
    </rPh>
    <rPh sb="4" eb="5">
      <t>ニチ</t>
    </rPh>
    <phoneticPr fontId="3"/>
  </si>
  <si>
    <t>街頭募金</t>
    <rPh sb="0" eb="2">
      <t>ガイトウ</t>
    </rPh>
    <rPh sb="2" eb="4">
      <t>ボキン</t>
    </rPh>
    <phoneticPr fontId="3"/>
  </si>
  <si>
    <t>折笠様</t>
    <rPh sb="0" eb="2">
      <t>オリカサ</t>
    </rPh>
    <rPh sb="2" eb="3">
      <t>サマ</t>
    </rPh>
    <phoneticPr fontId="3"/>
  </si>
  <si>
    <t>獣医師会様</t>
    <rPh sb="0" eb="1">
      <t>ジュウ</t>
    </rPh>
    <rPh sb="1" eb="4">
      <t>イシカイ</t>
    </rPh>
    <rPh sb="4" eb="5">
      <t>サマ</t>
    </rPh>
    <phoneticPr fontId="3"/>
  </si>
  <si>
    <t>匿名様</t>
    <rPh sb="0" eb="2">
      <t>トクメイ</t>
    </rPh>
    <rPh sb="2" eb="3">
      <t>サマ</t>
    </rPh>
    <phoneticPr fontId="3"/>
  </si>
  <si>
    <t>佐藤様</t>
    <rPh sb="0" eb="3">
      <t>サトウサマ</t>
    </rPh>
    <phoneticPr fontId="3"/>
  </si>
  <si>
    <t>後藤様</t>
    <rPh sb="0" eb="2">
      <t>ゴトウ</t>
    </rPh>
    <rPh sb="2" eb="3">
      <t>サマ</t>
    </rPh>
    <phoneticPr fontId="3"/>
  </si>
  <si>
    <t>ひろの様</t>
    <rPh sb="3" eb="4">
      <t>サマ</t>
    </rPh>
    <phoneticPr fontId="3"/>
  </si>
  <si>
    <t>山崎様</t>
    <rPh sb="0" eb="2">
      <t>ヤマザキ</t>
    </rPh>
    <rPh sb="2" eb="3">
      <t>サマ</t>
    </rPh>
    <phoneticPr fontId="3"/>
  </si>
  <si>
    <t>アスカ様</t>
    <rPh sb="3" eb="4">
      <t>サマ</t>
    </rPh>
    <phoneticPr fontId="3"/>
  </si>
  <si>
    <t>銀行振込</t>
    <rPh sb="0" eb="2">
      <t>ギンコウ</t>
    </rPh>
    <rPh sb="2" eb="3">
      <t>フ</t>
    </rPh>
    <rPh sb="3" eb="4">
      <t>コ</t>
    </rPh>
    <phoneticPr fontId="3"/>
  </si>
  <si>
    <t>仙台獣医師会様</t>
    <rPh sb="0" eb="2">
      <t>センダイ</t>
    </rPh>
    <rPh sb="2" eb="4">
      <t>ジュウイ</t>
    </rPh>
    <rPh sb="4" eb="5">
      <t>シ</t>
    </rPh>
    <rPh sb="5" eb="6">
      <t>カイ</t>
    </rPh>
    <rPh sb="6" eb="7">
      <t>サマ</t>
    </rPh>
    <phoneticPr fontId="3"/>
  </si>
  <si>
    <t>小項目</t>
    <rPh sb="0" eb="1">
      <t>ショウ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</si>
  <si>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</si>
  <si>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</si>
  <si>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残金</t>
    <rPh sb="0" eb="2">
      <t>ザンキン</t>
    </rPh>
    <phoneticPr fontId="3"/>
  </si>
  <si>
    <t>備考</t>
    <rPh sb="0" eb="2">
      <t>ビコウ</t>
    </rPh>
    <phoneticPr fontId="3"/>
  </si>
  <si>
    <t>累計</t>
    <rPh sb="0" eb="2">
      <t>ルイケイ</t>
    </rPh>
    <phoneticPr fontId="3"/>
  </si>
  <si>
    <t>単月収支</t>
    <rPh sb="0" eb="1">
      <t>タン</t>
    </rPh>
    <rPh sb="1" eb="2">
      <t>ゲツ</t>
    </rPh>
    <rPh sb="2" eb="4">
      <t>シュウシ</t>
    </rPh>
    <phoneticPr fontId="3"/>
  </si>
  <si>
    <t>8/12-8/31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</si>
</sst>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56" fontId="0" fillId="0" borderId="0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ill="1">
      <alignment vertical="center"/>
    </xf>
    <xf numFmtId="38" fontId="0" fillId="0" borderId="1" xfId="1" applyFont="1" applyFill="1" applyBorder="1">
      <alignment vertical="center"/>
    </xf>
    <xf numFmtId="0" fontId="0" fillId="0" borderId="0" xfId="0" applyAlignment="1">
      <alignment horizontal="left" vertical="center"/>
    </xf>
    <xf numFmtId="56" fontId="0" fillId="0" borderId="0" xfId="0" applyNumberFormat="1" applyFill="1" applyBorder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horizontal="left" vertical="center"/>
    </xf>
    <xf numFmtId="38" fontId="0" fillId="0" borderId="1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Fill="1" applyBorder="1">
      <alignment vertical="center"/>
    </xf>
    <xf numFmtId="38" fontId="0" fillId="0" borderId="11" xfId="1" applyFont="1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2" xfId="0" applyFill="1" applyBorder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Fill="1" applyBorder="1">
      <alignment vertical="center"/>
    </xf>
    <xf numFmtId="0" fontId="0" fillId="0" borderId="12" xfId="0" applyFill="1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38" fontId="0" fillId="0" borderId="14" xfId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16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right" vertical="center"/>
    </xf>
    <xf numFmtId="0" fontId="0" fillId="0" borderId="9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6" xfId="0" applyBorder="1">
      <alignment vertical="center"/>
    </xf>
    <xf numFmtId="38" fontId="0" fillId="0" borderId="1" xfId="0" applyNumberForma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4" xfId="0" applyNumberFormat="1" applyBorder="1" applyAlignment="1">
      <alignment horizontal="right" vertical="center"/>
    </xf>
    <xf numFmtId="38" fontId="0" fillId="0" borderId="11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38" fontId="5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91"/>
  <sheetViews>
    <sheetView tabSelected="1" workbookViewId="0">
      <pane xSplit="4" ySplit="2" topLeftCell="E17" activePane="bottomRight" state="frozen"/>
      <selection pane="topRight" activeCell="E1" sqref="E1"/>
      <selection pane="bottomLeft" activeCell="A3" sqref="A3"/>
      <selection pane="bottomRight" activeCell="C1" sqref="C1"/>
    </sheetView>
  </sheetViews>
  <sheetFormatPr defaultRowHeight="13.5" x14ac:dyDescent="0.15"/>
  <cols>
    <col min="2" max="2" width="16.5" customWidth="1"/>
    <col min="3" max="4" width="10.75" customWidth="1"/>
    <col min="5" max="5" width="17.25" customWidth="1"/>
    <col min="6" max="8" width="10.125" customWidth="1"/>
    <col min="9" max="9" width="25.5" customWidth="1"/>
  </cols>
  <sheetData>
    <row r="1" spans="1:19" s="8" customFormat="1" x14ac:dyDescent="0.15">
      <c r="A1" s="23"/>
      <c r="B1" s="55" t="s">
        <v>43</v>
      </c>
      <c r="C1" s="56" t="s">
        <v>41</v>
      </c>
      <c r="D1" s="56" t="s">
        <v>266</v>
      </c>
      <c r="E1" s="56" t="s">
        <v>234</v>
      </c>
      <c r="F1" s="57" t="s">
        <v>39</v>
      </c>
      <c r="G1" s="45" t="s">
        <v>237</v>
      </c>
      <c r="H1" s="46" t="s">
        <v>40</v>
      </c>
      <c r="I1" s="56"/>
      <c r="J1" s="40"/>
      <c r="M1" s="19"/>
      <c r="N1" s="19"/>
      <c r="O1" s="19"/>
      <c r="P1" s="19"/>
      <c r="Q1" s="19"/>
      <c r="R1" s="19"/>
      <c r="S1" s="19"/>
    </row>
    <row r="2" spans="1:19" hidden="1" x14ac:dyDescent="0.15">
      <c r="A2" s="1"/>
      <c r="B2" s="12"/>
      <c r="C2" s="4"/>
      <c r="D2" s="1"/>
      <c r="E2" s="15"/>
      <c r="F2" s="15"/>
      <c r="G2" s="18"/>
      <c r="H2" s="88">
        <v>-678934</v>
      </c>
      <c r="I2" s="10"/>
      <c r="J2" s="9"/>
      <c r="L2" s="3"/>
      <c r="M2" s="3"/>
      <c r="N2" s="3"/>
      <c r="O2" s="3"/>
      <c r="P2" s="3"/>
      <c r="Q2" s="3"/>
      <c r="R2" s="3"/>
    </row>
    <row r="3" spans="1:19" hidden="1" x14ac:dyDescent="0.15">
      <c r="A3" s="35"/>
      <c r="B3" s="47">
        <v>41133</v>
      </c>
      <c r="C3" s="4" t="s">
        <v>38</v>
      </c>
      <c r="D3" s="4" t="s">
        <v>134</v>
      </c>
      <c r="E3" s="4" t="s">
        <v>159</v>
      </c>
      <c r="F3" s="15"/>
      <c r="G3" s="15">
        <v>4520</v>
      </c>
      <c r="H3" s="39">
        <f t="shared" ref="H3:H66" si="0">H2+F3-G3</f>
        <v>-683454</v>
      </c>
      <c r="I3" s="43" t="s">
        <v>60</v>
      </c>
      <c r="J3" s="50"/>
      <c r="M3" s="3"/>
      <c r="N3" s="3"/>
      <c r="O3" s="3"/>
      <c r="P3" s="3"/>
      <c r="Q3" s="3"/>
      <c r="R3" s="3"/>
      <c r="S3" s="3"/>
    </row>
    <row r="4" spans="1:19" hidden="1" x14ac:dyDescent="0.15">
      <c r="A4" s="35"/>
      <c r="B4" s="47">
        <v>41133</v>
      </c>
      <c r="C4" s="4" t="s">
        <v>38</v>
      </c>
      <c r="D4" s="4" t="s">
        <v>270</v>
      </c>
      <c r="E4" s="4" t="s">
        <v>53</v>
      </c>
      <c r="F4" s="15"/>
      <c r="G4" s="15">
        <v>5687</v>
      </c>
      <c r="H4" s="39">
        <f t="shared" si="0"/>
        <v>-689141</v>
      </c>
      <c r="I4" s="43" t="s">
        <v>59</v>
      </c>
      <c r="J4" s="50"/>
      <c r="M4" s="3"/>
      <c r="N4" s="3"/>
      <c r="O4" s="3"/>
      <c r="P4" s="3"/>
      <c r="Q4" s="3"/>
      <c r="R4" s="3"/>
      <c r="S4" s="3"/>
    </row>
    <row r="5" spans="1:19" hidden="1" x14ac:dyDescent="0.15">
      <c r="A5" s="35"/>
      <c r="B5" s="47">
        <v>41133</v>
      </c>
      <c r="C5" s="4" t="s">
        <v>38</v>
      </c>
      <c r="D5" s="4" t="s">
        <v>7</v>
      </c>
      <c r="E5" s="4" t="s">
        <v>136</v>
      </c>
      <c r="F5" s="15"/>
      <c r="G5" s="15">
        <v>500</v>
      </c>
      <c r="H5" s="39">
        <f t="shared" si="0"/>
        <v>-689641</v>
      </c>
      <c r="I5" s="43" t="s">
        <v>150</v>
      </c>
      <c r="J5" s="50"/>
      <c r="M5" s="3"/>
      <c r="N5" s="3"/>
      <c r="O5" s="3"/>
      <c r="P5" s="3"/>
      <c r="Q5" s="3"/>
      <c r="R5" s="3"/>
      <c r="S5" s="3"/>
    </row>
    <row r="6" spans="1:19" hidden="1" x14ac:dyDescent="0.15">
      <c r="A6" s="35"/>
      <c r="B6" s="47">
        <v>41134</v>
      </c>
      <c r="C6" s="4" t="s">
        <v>38</v>
      </c>
      <c r="D6" s="4" t="s">
        <v>277</v>
      </c>
      <c r="E6" s="4" t="s">
        <v>128</v>
      </c>
      <c r="F6" s="15"/>
      <c r="G6" s="15">
        <v>50</v>
      </c>
      <c r="H6" s="39">
        <f t="shared" si="0"/>
        <v>-689691</v>
      </c>
      <c r="I6" s="36" t="s">
        <v>232</v>
      </c>
      <c r="J6" s="50"/>
      <c r="M6" s="3"/>
      <c r="N6" s="3"/>
      <c r="O6" s="3"/>
      <c r="P6" s="3"/>
      <c r="Q6" s="3"/>
      <c r="R6" s="3"/>
      <c r="S6" s="3"/>
    </row>
    <row r="7" spans="1:19" hidden="1" x14ac:dyDescent="0.15">
      <c r="A7" s="35"/>
      <c r="B7" s="47">
        <v>41134</v>
      </c>
      <c r="C7" s="4" t="s">
        <v>38</v>
      </c>
      <c r="D7" s="4" t="s">
        <v>36</v>
      </c>
      <c r="E7" s="4" t="s">
        <v>285</v>
      </c>
      <c r="F7" s="15"/>
      <c r="G7" s="15">
        <v>1995</v>
      </c>
      <c r="H7" s="39">
        <f t="shared" si="0"/>
        <v>-691686</v>
      </c>
      <c r="I7" s="43" t="s">
        <v>63</v>
      </c>
      <c r="J7" s="50"/>
      <c r="M7" s="3"/>
      <c r="N7" s="3"/>
      <c r="O7" s="3"/>
      <c r="P7" s="3"/>
      <c r="Q7" s="3"/>
      <c r="R7" s="3"/>
      <c r="S7" s="3"/>
    </row>
    <row r="8" spans="1:19" hidden="1" x14ac:dyDescent="0.15">
      <c r="A8" s="35"/>
      <c r="B8" s="47">
        <v>41134</v>
      </c>
      <c r="C8" s="4" t="s">
        <v>42</v>
      </c>
      <c r="D8" s="4" t="s">
        <v>325</v>
      </c>
      <c r="E8" s="4" t="s">
        <v>311</v>
      </c>
      <c r="F8" s="15">
        <v>3000</v>
      </c>
      <c r="G8" s="15"/>
      <c r="H8" s="39">
        <f t="shared" si="0"/>
        <v>-688686</v>
      </c>
      <c r="I8" s="36" t="s">
        <v>221</v>
      </c>
      <c r="J8" s="50"/>
      <c r="M8" s="3"/>
      <c r="N8" s="3"/>
      <c r="O8" s="3"/>
      <c r="P8" s="3"/>
      <c r="Q8" s="3"/>
      <c r="R8" s="3"/>
      <c r="S8" s="3"/>
    </row>
    <row r="9" spans="1:19" hidden="1" x14ac:dyDescent="0.15">
      <c r="A9" s="35"/>
      <c r="B9" s="47">
        <v>41135</v>
      </c>
      <c r="C9" s="4" t="s">
        <v>38</v>
      </c>
      <c r="D9" s="4" t="s">
        <v>7</v>
      </c>
      <c r="E9" s="4" t="s">
        <v>136</v>
      </c>
      <c r="F9" s="15"/>
      <c r="G9" s="15">
        <v>500</v>
      </c>
      <c r="H9" s="39">
        <f t="shared" si="0"/>
        <v>-689186</v>
      </c>
      <c r="I9" s="43" t="s">
        <v>150</v>
      </c>
      <c r="J9" s="50"/>
      <c r="M9" s="3"/>
      <c r="N9" s="3"/>
      <c r="O9" s="3"/>
      <c r="P9" s="3"/>
      <c r="Q9" s="3"/>
      <c r="R9" s="3"/>
      <c r="S9" s="3"/>
    </row>
    <row r="10" spans="1:19" hidden="1" x14ac:dyDescent="0.15">
      <c r="A10" s="35"/>
      <c r="B10" s="47">
        <v>41135</v>
      </c>
      <c r="C10" s="4" t="s">
        <v>38</v>
      </c>
      <c r="D10" s="4" t="s">
        <v>284</v>
      </c>
      <c r="E10" s="4" t="s">
        <v>264</v>
      </c>
      <c r="F10" s="15"/>
      <c r="G10" s="15">
        <v>798</v>
      </c>
      <c r="H10" s="39">
        <f t="shared" si="0"/>
        <v>-689984</v>
      </c>
      <c r="I10" s="43" t="s">
        <v>175</v>
      </c>
      <c r="J10" s="50"/>
      <c r="M10" s="3"/>
      <c r="N10" s="3"/>
      <c r="O10" s="3"/>
      <c r="P10" s="3"/>
      <c r="Q10" s="3"/>
      <c r="R10" s="3"/>
      <c r="S10" s="3"/>
    </row>
    <row r="11" spans="1:19" hidden="1" x14ac:dyDescent="0.15">
      <c r="A11" s="35"/>
      <c r="B11" s="47">
        <v>41135</v>
      </c>
      <c r="C11" s="4" t="s">
        <v>38</v>
      </c>
      <c r="D11" s="4" t="s">
        <v>284</v>
      </c>
      <c r="E11" s="4" t="s">
        <v>264</v>
      </c>
      <c r="F11" s="15"/>
      <c r="G11" s="15">
        <v>3234</v>
      </c>
      <c r="H11" s="39">
        <f t="shared" si="0"/>
        <v>-693218</v>
      </c>
      <c r="I11" s="43" t="s">
        <v>175</v>
      </c>
      <c r="J11" s="50"/>
      <c r="M11" s="3"/>
      <c r="N11" s="3"/>
      <c r="O11" s="3"/>
      <c r="P11" s="3"/>
      <c r="Q11" s="3"/>
      <c r="R11" s="3"/>
      <c r="S11" s="3"/>
    </row>
    <row r="12" spans="1:19" hidden="1" x14ac:dyDescent="0.15">
      <c r="A12" s="35"/>
      <c r="B12" s="47">
        <v>41136</v>
      </c>
      <c r="C12" s="4" t="s">
        <v>38</v>
      </c>
      <c r="D12" s="4" t="s">
        <v>36</v>
      </c>
      <c r="E12" s="4" t="s">
        <v>192</v>
      </c>
      <c r="F12" s="15"/>
      <c r="G12" s="15">
        <v>6003</v>
      </c>
      <c r="H12" s="39">
        <f t="shared" si="0"/>
        <v>-699221</v>
      </c>
      <c r="I12" s="43" t="s">
        <v>99</v>
      </c>
      <c r="J12" s="50"/>
      <c r="M12" s="3"/>
      <c r="N12" s="3"/>
      <c r="O12" s="3"/>
      <c r="P12" s="3"/>
      <c r="Q12" s="3"/>
      <c r="R12" s="3"/>
      <c r="S12" s="3"/>
    </row>
    <row r="13" spans="1:19" hidden="1" x14ac:dyDescent="0.15">
      <c r="A13" s="35"/>
      <c r="B13" s="47">
        <v>41136</v>
      </c>
      <c r="C13" s="4" t="s">
        <v>38</v>
      </c>
      <c r="D13" s="4" t="s">
        <v>277</v>
      </c>
      <c r="E13" s="4" t="s">
        <v>162</v>
      </c>
      <c r="F13" s="15"/>
      <c r="G13" s="15">
        <v>180</v>
      </c>
      <c r="H13" s="39">
        <f t="shared" si="0"/>
        <v>-699401</v>
      </c>
      <c r="I13" s="43" t="s">
        <v>232</v>
      </c>
      <c r="J13" s="50"/>
      <c r="M13" s="3"/>
      <c r="N13" s="3"/>
      <c r="O13" s="3"/>
      <c r="P13" s="3"/>
      <c r="Q13" s="3"/>
      <c r="R13" s="3"/>
      <c r="S13" s="3"/>
    </row>
    <row r="14" spans="1:19" hidden="1" x14ac:dyDescent="0.15">
      <c r="A14" s="35"/>
      <c r="B14" s="47">
        <v>41136</v>
      </c>
      <c r="C14" s="4" t="s">
        <v>38</v>
      </c>
      <c r="D14" s="4" t="s">
        <v>7</v>
      </c>
      <c r="E14" s="4" t="s">
        <v>136</v>
      </c>
      <c r="F14" s="15"/>
      <c r="G14" s="15">
        <v>500</v>
      </c>
      <c r="H14" s="39">
        <f t="shared" si="0"/>
        <v>-699901</v>
      </c>
      <c r="I14" s="43" t="s">
        <v>150</v>
      </c>
      <c r="J14" s="50"/>
      <c r="M14" s="3"/>
      <c r="N14" s="3"/>
      <c r="O14" s="3"/>
      <c r="P14" s="3"/>
      <c r="Q14" s="3"/>
      <c r="R14" s="3"/>
      <c r="S14" s="3"/>
    </row>
    <row r="15" spans="1:19" hidden="1" x14ac:dyDescent="0.15">
      <c r="A15" s="35"/>
      <c r="B15" s="47">
        <v>41136</v>
      </c>
      <c r="C15" s="4" t="s">
        <v>38</v>
      </c>
      <c r="D15" s="4" t="s">
        <v>270</v>
      </c>
      <c r="E15" s="4" t="s">
        <v>50</v>
      </c>
      <c r="F15" s="15"/>
      <c r="G15" s="15">
        <v>300</v>
      </c>
      <c r="H15" s="39">
        <f t="shared" si="0"/>
        <v>-700201</v>
      </c>
      <c r="I15" s="43" t="s">
        <v>181</v>
      </c>
      <c r="J15" s="50"/>
      <c r="M15" s="3"/>
      <c r="N15" s="3"/>
      <c r="O15" s="3"/>
      <c r="P15" s="3"/>
      <c r="Q15" s="3"/>
      <c r="R15" s="3"/>
      <c r="S15" s="3"/>
    </row>
    <row r="16" spans="1:19" hidden="1" x14ac:dyDescent="0.15">
      <c r="A16" s="35"/>
      <c r="B16" s="47">
        <v>41136</v>
      </c>
      <c r="C16" s="4" t="s">
        <v>42</v>
      </c>
      <c r="D16" s="4" t="s">
        <v>325</v>
      </c>
      <c r="E16" s="4" t="s">
        <v>312</v>
      </c>
      <c r="F16" s="15">
        <v>100000</v>
      </c>
      <c r="G16" s="15"/>
      <c r="H16" s="39">
        <f t="shared" si="0"/>
        <v>-600201</v>
      </c>
      <c r="I16" s="36" t="s">
        <v>313</v>
      </c>
      <c r="J16" s="50"/>
      <c r="M16" s="3"/>
      <c r="N16" s="3"/>
      <c r="O16" s="3"/>
      <c r="P16" s="3"/>
      <c r="Q16" s="3"/>
      <c r="R16" s="3"/>
      <c r="S16" s="3"/>
    </row>
    <row r="17" spans="1:19" x14ac:dyDescent="0.15">
      <c r="A17" s="35"/>
      <c r="B17" s="47">
        <v>41137</v>
      </c>
      <c r="C17" s="4" t="s">
        <v>37</v>
      </c>
      <c r="D17" s="4"/>
      <c r="E17" s="4" t="s">
        <v>0</v>
      </c>
      <c r="F17" s="15"/>
      <c r="G17" s="15">
        <v>4920</v>
      </c>
      <c r="H17" s="39">
        <f t="shared" si="0"/>
        <v>-605121</v>
      </c>
      <c r="I17" s="36" t="s">
        <v>80</v>
      </c>
      <c r="J17" s="50"/>
      <c r="M17" s="3"/>
      <c r="N17" s="3"/>
      <c r="O17" s="3"/>
      <c r="P17" s="3"/>
      <c r="Q17" s="3"/>
      <c r="R17" s="3"/>
      <c r="S17" s="3"/>
    </row>
    <row r="18" spans="1:19" hidden="1" x14ac:dyDescent="0.15">
      <c r="A18" s="35"/>
      <c r="B18" s="47">
        <v>41137</v>
      </c>
      <c r="C18" s="4" t="s">
        <v>38</v>
      </c>
      <c r="D18" s="4" t="s">
        <v>7</v>
      </c>
      <c r="E18" s="4" t="s">
        <v>139</v>
      </c>
      <c r="F18" s="15"/>
      <c r="G18" s="15">
        <v>5040</v>
      </c>
      <c r="H18" s="39">
        <f t="shared" si="0"/>
        <v>-610161</v>
      </c>
      <c r="I18" s="36" t="s">
        <v>140</v>
      </c>
      <c r="J18" s="50"/>
      <c r="M18" s="3"/>
      <c r="N18" s="3"/>
      <c r="O18" s="3"/>
      <c r="P18" s="3"/>
      <c r="Q18" s="3"/>
      <c r="R18" s="3"/>
      <c r="S18" s="3"/>
    </row>
    <row r="19" spans="1:19" hidden="1" x14ac:dyDescent="0.15">
      <c r="A19" s="35"/>
      <c r="B19" s="47">
        <v>41137</v>
      </c>
      <c r="C19" s="4" t="s">
        <v>38</v>
      </c>
      <c r="D19" s="4" t="s">
        <v>36</v>
      </c>
      <c r="E19" s="4" t="s">
        <v>161</v>
      </c>
      <c r="F19" s="15"/>
      <c r="G19" s="15">
        <v>28350</v>
      </c>
      <c r="H19" s="39">
        <f t="shared" si="0"/>
        <v>-638511</v>
      </c>
      <c r="I19" s="43" t="s">
        <v>160</v>
      </c>
      <c r="J19" s="50"/>
      <c r="M19" s="3"/>
      <c r="N19" s="3"/>
      <c r="O19" s="3"/>
      <c r="P19" s="3"/>
      <c r="Q19" s="3"/>
      <c r="R19" s="3"/>
      <c r="S19" s="3"/>
    </row>
    <row r="20" spans="1:19" hidden="1" x14ac:dyDescent="0.15">
      <c r="A20" s="35"/>
      <c r="B20" s="47">
        <v>41137</v>
      </c>
      <c r="C20" s="4" t="s">
        <v>38</v>
      </c>
      <c r="D20" s="4" t="s">
        <v>7</v>
      </c>
      <c r="E20" s="4" t="s">
        <v>136</v>
      </c>
      <c r="F20" s="15"/>
      <c r="G20" s="15">
        <v>500</v>
      </c>
      <c r="H20" s="39">
        <f t="shared" si="0"/>
        <v>-639011</v>
      </c>
      <c r="I20" s="43" t="s">
        <v>150</v>
      </c>
      <c r="J20" s="50"/>
      <c r="M20" s="3"/>
      <c r="N20" s="3"/>
      <c r="O20" s="3"/>
      <c r="P20" s="3"/>
      <c r="Q20" s="3"/>
      <c r="R20" s="3"/>
      <c r="S20" s="3"/>
    </row>
    <row r="21" spans="1:19" hidden="1" x14ac:dyDescent="0.15">
      <c r="A21" s="35"/>
      <c r="B21" s="47">
        <v>41137</v>
      </c>
      <c r="C21" s="4" t="s">
        <v>296</v>
      </c>
      <c r="D21" s="4" t="s">
        <v>310</v>
      </c>
      <c r="E21" s="4" t="s">
        <v>316</v>
      </c>
      <c r="F21" s="15">
        <v>22068</v>
      </c>
      <c r="G21" s="15"/>
      <c r="H21" s="39">
        <f t="shared" si="0"/>
        <v>-616943</v>
      </c>
      <c r="I21" s="36"/>
      <c r="J21" s="50"/>
      <c r="M21" s="3"/>
      <c r="N21" s="3"/>
      <c r="O21" s="3"/>
      <c r="P21" s="3"/>
      <c r="Q21" s="3"/>
      <c r="R21" s="3"/>
      <c r="S21" s="3"/>
    </row>
    <row r="22" spans="1:19" hidden="1" x14ac:dyDescent="0.15">
      <c r="A22" s="35"/>
      <c r="B22" s="47">
        <v>41139</v>
      </c>
      <c r="C22" s="4" t="s">
        <v>38</v>
      </c>
      <c r="D22" s="4" t="s">
        <v>36</v>
      </c>
      <c r="E22" s="4" t="s">
        <v>182</v>
      </c>
      <c r="F22" s="15"/>
      <c r="G22" s="15">
        <v>25410</v>
      </c>
      <c r="H22" s="39">
        <f t="shared" si="0"/>
        <v>-642353</v>
      </c>
      <c r="I22" s="43" t="s">
        <v>152</v>
      </c>
      <c r="J22" s="50"/>
      <c r="M22" s="3"/>
      <c r="N22" s="3"/>
      <c r="O22" s="3"/>
      <c r="P22" s="3"/>
      <c r="Q22" s="3"/>
      <c r="R22" s="3"/>
      <c r="S22" s="3"/>
    </row>
    <row r="23" spans="1:19" hidden="1" x14ac:dyDescent="0.15">
      <c r="A23" s="35"/>
      <c r="B23" s="47">
        <v>41139</v>
      </c>
      <c r="C23" s="4" t="s">
        <v>38</v>
      </c>
      <c r="D23" s="4" t="s">
        <v>278</v>
      </c>
      <c r="E23" s="4" t="s">
        <v>286</v>
      </c>
      <c r="F23" s="15"/>
      <c r="G23" s="15">
        <v>5250</v>
      </c>
      <c r="H23" s="39">
        <f t="shared" si="0"/>
        <v>-647603</v>
      </c>
      <c r="I23" s="43" t="s">
        <v>160</v>
      </c>
      <c r="J23" s="50"/>
      <c r="M23" s="3"/>
      <c r="N23" s="3"/>
      <c r="O23" s="3"/>
      <c r="P23" s="3"/>
      <c r="Q23" s="3"/>
      <c r="R23" s="3"/>
      <c r="S23" s="3"/>
    </row>
    <row r="24" spans="1:19" hidden="1" x14ac:dyDescent="0.15">
      <c r="A24" s="35"/>
      <c r="B24" s="47">
        <v>41139</v>
      </c>
      <c r="C24" s="4" t="s">
        <v>38</v>
      </c>
      <c r="D24" s="4" t="s">
        <v>7</v>
      </c>
      <c r="E24" s="4" t="s">
        <v>136</v>
      </c>
      <c r="F24" s="15"/>
      <c r="G24" s="15">
        <v>500</v>
      </c>
      <c r="H24" s="39">
        <f t="shared" si="0"/>
        <v>-648103</v>
      </c>
      <c r="I24" s="43" t="s">
        <v>150</v>
      </c>
      <c r="J24" s="50"/>
      <c r="M24" s="3"/>
      <c r="N24" s="3"/>
      <c r="O24" s="3"/>
      <c r="P24" s="3"/>
      <c r="Q24" s="3"/>
      <c r="R24" s="3"/>
      <c r="S24" s="3"/>
    </row>
    <row r="25" spans="1:19" hidden="1" x14ac:dyDescent="0.15">
      <c r="A25" s="35"/>
      <c r="B25" s="47">
        <v>41139</v>
      </c>
      <c r="C25" s="4" t="s">
        <v>38</v>
      </c>
      <c r="D25" s="4" t="s">
        <v>134</v>
      </c>
      <c r="E25" s="4" t="s">
        <v>174</v>
      </c>
      <c r="F25" s="15"/>
      <c r="G25" s="15">
        <v>2871</v>
      </c>
      <c r="H25" s="39">
        <f t="shared" si="0"/>
        <v>-650974</v>
      </c>
      <c r="I25" s="43" t="s">
        <v>83</v>
      </c>
      <c r="J25" s="50"/>
      <c r="M25" s="3"/>
      <c r="N25" s="3"/>
      <c r="O25" s="3"/>
      <c r="P25" s="3"/>
      <c r="Q25" s="3"/>
      <c r="R25" s="3"/>
      <c r="S25" s="3"/>
    </row>
    <row r="26" spans="1:19" hidden="1" x14ac:dyDescent="0.15">
      <c r="A26" s="35"/>
      <c r="B26" s="47">
        <v>41139</v>
      </c>
      <c r="C26" s="4" t="s">
        <v>38</v>
      </c>
      <c r="D26" s="4" t="s">
        <v>287</v>
      </c>
      <c r="E26" s="4" t="s">
        <v>196</v>
      </c>
      <c r="F26" s="15"/>
      <c r="G26" s="15">
        <v>2208</v>
      </c>
      <c r="H26" s="39">
        <f t="shared" si="0"/>
        <v>-653182</v>
      </c>
      <c r="I26" s="43" t="s">
        <v>184</v>
      </c>
      <c r="J26" s="50"/>
      <c r="M26" s="3"/>
      <c r="N26" s="3"/>
      <c r="O26" s="3"/>
      <c r="P26" s="3"/>
      <c r="Q26" s="3"/>
      <c r="R26" s="3"/>
      <c r="S26" s="3"/>
    </row>
    <row r="27" spans="1:19" hidden="1" x14ac:dyDescent="0.15">
      <c r="A27" s="35"/>
      <c r="B27" s="47">
        <v>41139</v>
      </c>
      <c r="C27" s="4" t="s">
        <v>296</v>
      </c>
      <c r="D27" s="4" t="s">
        <v>310</v>
      </c>
      <c r="E27" s="4" t="s">
        <v>316</v>
      </c>
      <c r="F27" s="15">
        <v>16281</v>
      </c>
      <c r="G27" s="15"/>
      <c r="H27" s="39">
        <f t="shared" si="0"/>
        <v>-636901</v>
      </c>
      <c r="I27" s="36"/>
      <c r="J27" s="50"/>
      <c r="M27" s="3"/>
      <c r="N27" s="3"/>
      <c r="O27" s="3"/>
      <c r="P27" s="3"/>
      <c r="Q27" s="3"/>
      <c r="R27" s="3"/>
      <c r="S27" s="3"/>
    </row>
    <row r="28" spans="1:19" x14ac:dyDescent="0.15">
      <c r="A28" s="35"/>
      <c r="B28" s="47">
        <v>41140</v>
      </c>
      <c r="C28" s="4" t="s">
        <v>37</v>
      </c>
      <c r="D28" s="4"/>
      <c r="E28" s="4" t="s">
        <v>0</v>
      </c>
      <c r="F28" s="15"/>
      <c r="G28" s="15">
        <v>840</v>
      </c>
      <c r="H28" s="39">
        <f t="shared" si="0"/>
        <v>-637741</v>
      </c>
      <c r="I28" s="36" t="s">
        <v>86</v>
      </c>
      <c r="J28" s="50"/>
      <c r="M28" s="3"/>
      <c r="N28" s="3"/>
      <c r="O28" s="3"/>
      <c r="P28" s="3"/>
      <c r="Q28" s="3"/>
      <c r="R28" s="3"/>
      <c r="S28" s="3"/>
    </row>
    <row r="29" spans="1:19" hidden="1" x14ac:dyDescent="0.15">
      <c r="A29" s="35"/>
      <c r="B29" s="47">
        <v>41140</v>
      </c>
      <c r="C29" s="4" t="s">
        <v>38</v>
      </c>
      <c r="D29" s="4" t="s">
        <v>36</v>
      </c>
      <c r="E29" s="4" t="s">
        <v>149</v>
      </c>
      <c r="F29" s="15"/>
      <c r="G29" s="15">
        <v>3960</v>
      </c>
      <c r="H29" s="39">
        <f t="shared" si="0"/>
        <v>-641701</v>
      </c>
      <c r="I29" s="43" t="s">
        <v>148</v>
      </c>
      <c r="J29" s="50"/>
      <c r="M29" s="3"/>
      <c r="N29" s="3"/>
      <c r="O29" s="3"/>
      <c r="P29" s="3"/>
      <c r="Q29" s="3"/>
      <c r="R29" s="3"/>
      <c r="S29" s="3"/>
    </row>
    <row r="30" spans="1:19" hidden="1" x14ac:dyDescent="0.15">
      <c r="A30" s="35"/>
      <c r="B30" s="47">
        <v>41140</v>
      </c>
      <c r="C30" s="4" t="s">
        <v>38</v>
      </c>
      <c r="D30" s="4" t="s">
        <v>33</v>
      </c>
      <c r="E30" s="4" t="s">
        <v>288</v>
      </c>
      <c r="F30" s="15"/>
      <c r="G30" s="15">
        <v>3354</v>
      </c>
      <c r="H30" s="39">
        <f t="shared" si="0"/>
        <v>-645055</v>
      </c>
      <c r="I30" s="43" t="s">
        <v>148</v>
      </c>
      <c r="J30" s="50"/>
      <c r="M30" s="3"/>
      <c r="N30" s="3"/>
      <c r="O30" s="3"/>
      <c r="P30" s="3"/>
      <c r="Q30" s="3"/>
      <c r="R30" s="3"/>
      <c r="S30" s="3"/>
    </row>
    <row r="31" spans="1:19" hidden="1" x14ac:dyDescent="0.15">
      <c r="A31" s="35"/>
      <c r="B31" s="47">
        <v>41140</v>
      </c>
      <c r="C31" s="4" t="s">
        <v>296</v>
      </c>
      <c r="D31" s="4" t="s">
        <v>310</v>
      </c>
      <c r="E31" s="4" t="s">
        <v>316</v>
      </c>
      <c r="F31" s="15">
        <v>16281</v>
      </c>
      <c r="G31" s="15"/>
      <c r="H31" s="39">
        <f t="shared" si="0"/>
        <v>-628774</v>
      </c>
      <c r="I31" s="36"/>
      <c r="J31" s="50"/>
      <c r="M31" s="3"/>
      <c r="N31" s="3"/>
      <c r="O31" s="3"/>
      <c r="P31" s="3"/>
      <c r="Q31" s="3"/>
      <c r="R31" s="3"/>
      <c r="S31" s="3"/>
    </row>
    <row r="32" spans="1:19" hidden="1" x14ac:dyDescent="0.15">
      <c r="A32" s="35"/>
      <c r="B32" s="47">
        <v>41141</v>
      </c>
      <c r="C32" s="4" t="s">
        <v>38</v>
      </c>
      <c r="D32" s="4" t="s">
        <v>270</v>
      </c>
      <c r="E32" s="4" t="s">
        <v>35</v>
      </c>
      <c r="F32" s="15"/>
      <c r="G32" s="15">
        <v>6000</v>
      </c>
      <c r="H32" s="39">
        <f t="shared" si="0"/>
        <v>-634774</v>
      </c>
      <c r="I32" s="36" t="s">
        <v>204</v>
      </c>
      <c r="J32" s="50"/>
      <c r="M32" s="3"/>
      <c r="N32" s="3"/>
      <c r="O32" s="3"/>
      <c r="P32" s="3"/>
      <c r="Q32" s="3"/>
      <c r="R32" s="3"/>
      <c r="S32" s="3"/>
    </row>
    <row r="33" spans="1:19" x14ac:dyDescent="0.15">
      <c r="A33" s="35"/>
      <c r="B33" s="47">
        <v>41141</v>
      </c>
      <c r="C33" s="4" t="s">
        <v>37</v>
      </c>
      <c r="D33" s="4"/>
      <c r="E33" s="4" t="s">
        <v>145</v>
      </c>
      <c r="F33" s="15"/>
      <c r="G33" s="15">
        <v>43575</v>
      </c>
      <c r="H33" s="39">
        <f t="shared" si="0"/>
        <v>-678349</v>
      </c>
      <c r="I33" s="43" t="s">
        <v>183</v>
      </c>
      <c r="J33" s="50"/>
      <c r="M33" s="3"/>
      <c r="N33" s="3"/>
      <c r="O33" s="3"/>
      <c r="P33" s="3"/>
      <c r="Q33" s="3"/>
      <c r="R33" s="3"/>
      <c r="S33" s="3"/>
    </row>
    <row r="34" spans="1:19" hidden="1" x14ac:dyDescent="0.15">
      <c r="A34" s="35"/>
      <c r="B34" s="47">
        <v>41141</v>
      </c>
      <c r="C34" s="4" t="s">
        <v>38</v>
      </c>
      <c r="D34" s="4" t="s">
        <v>7</v>
      </c>
      <c r="E34" s="4" t="s">
        <v>136</v>
      </c>
      <c r="F34" s="15"/>
      <c r="G34" s="15">
        <v>500</v>
      </c>
      <c r="H34" s="39">
        <f t="shared" si="0"/>
        <v>-678849</v>
      </c>
      <c r="I34" s="43" t="s">
        <v>150</v>
      </c>
      <c r="J34" s="50"/>
      <c r="M34" s="3"/>
      <c r="N34" s="3"/>
      <c r="O34" s="3"/>
      <c r="P34" s="3"/>
      <c r="Q34" s="3"/>
      <c r="R34" s="3"/>
      <c r="S34" s="3"/>
    </row>
    <row r="35" spans="1:19" hidden="1" x14ac:dyDescent="0.15">
      <c r="A35" s="35"/>
      <c r="B35" s="47">
        <v>41141</v>
      </c>
      <c r="C35" s="4" t="s">
        <v>42</v>
      </c>
      <c r="D35" s="4" t="s">
        <v>325</v>
      </c>
      <c r="E35" s="4" t="s">
        <v>111</v>
      </c>
      <c r="F35" s="15">
        <v>5000</v>
      </c>
      <c r="G35" s="15"/>
      <c r="H35" s="39">
        <f t="shared" si="0"/>
        <v>-673849</v>
      </c>
      <c r="I35" s="36">
        <v>77</v>
      </c>
      <c r="J35" s="50"/>
      <c r="M35" s="3"/>
      <c r="N35" s="3"/>
      <c r="O35" s="3"/>
      <c r="P35" s="3"/>
      <c r="Q35" s="3"/>
      <c r="R35" s="3"/>
      <c r="S35" s="3"/>
    </row>
    <row r="36" spans="1:19" hidden="1" x14ac:dyDescent="0.15">
      <c r="A36" s="35"/>
      <c r="B36" s="47">
        <v>41141</v>
      </c>
      <c r="C36" s="4" t="s">
        <v>296</v>
      </c>
      <c r="D36" s="4" t="s">
        <v>310</v>
      </c>
      <c r="E36" s="4" t="s">
        <v>316</v>
      </c>
      <c r="F36" s="15">
        <v>13673</v>
      </c>
      <c r="G36" s="15"/>
      <c r="H36" s="39">
        <f t="shared" si="0"/>
        <v>-660176</v>
      </c>
      <c r="I36" s="36"/>
      <c r="J36" s="50"/>
      <c r="M36" s="3"/>
      <c r="N36" s="3"/>
      <c r="O36" s="3"/>
      <c r="P36" s="3"/>
      <c r="Q36" s="3"/>
      <c r="R36" s="3"/>
      <c r="S36" s="3"/>
    </row>
    <row r="37" spans="1:19" s="30" customFormat="1" x14ac:dyDescent="0.15">
      <c r="A37" s="37"/>
      <c r="B37" s="48">
        <v>41142</v>
      </c>
      <c r="C37" s="26" t="s">
        <v>37</v>
      </c>
      <c r="D37" s="26"/>
      <c r="E37" s="26" t="s">
        <v>0</v>
      </c>
      <c r="F37" s="31"/>
      <c r="G37" s="31">
        <v>6720</v>
      </c>
      <c r="H37" s="39">
        <f t="shared" si="0"/>
        <v>-666896</v>
      </c>
      <c r="I37" s="38" t="s">
        <v>90</v>
      </c>
      <c r="J37" s="51"/>
      <c r="M37" s="21"/>
      <c r="N37" s="21"/>
      <c r="O37" s="21"/>
      <c r="P37" s="21"/>
      <c r="Q37" s="21"/>
      <c r="R37" s="21"/>
      <c r="S37" s="21"/>
    </row>
    <row r="38" spans="1:19" x14ac:dyDescent="0.15">
      <c r="A38" s="35"/>
      <c r="B38" s="47">
        <v>41142</v>
      </c>
      <c r="C38" s="4" t="s">
        <v>37</v>
      </c>
      <c r="D38" s="4"/>
      <c r="E38" s="4" t="s">
        <v>145</v>
      </c>
      <c r="F38" s="15"/>
      <c r="G38" s="15">
        <v>38000</v>
      </c>
      <c r="H38" s="39">
        <f t="shared" si="0"/>
        <v>-704896</v>
      </c>
      <c r="I38" s="43" t="s">
        <v>146</v>
      </c>
      <c r="J38" s="50"/>
      <c r="M38" s="3"/>
      <c r="N38" s="3"/>
      <c r="O38" s="3"/>
      <c r="P38" s="3"/>
      <c r="Q38" s="3"/>
      <c r="R38" s="3"/>
      <c r="S38" s="3"/>
    </row>
    <row r="39" spans="1:19" x14ac:dyDescent="0.15">
      <c r="A39" s="35"/>
      <c r="B39" s="47">
        <v>41142</v>
      </c>
      <c r="C39" s="4" t="s">
        <v>37</v>
      </c>
      <c r="D39" s="4"/>
      <c r="E39" s="4" t="s">
        <v>145</v>
      </c>
      <c r="F39" s="15"/>
      <c r="G39" s="15">
        <v>1400</v>
      </c>
      <c r="H39" s="39">
        <f t="shared" si="0"/>
        <v>-706296</v>
      </c>
      <c r="I39" s="43" t="s">
        <v>155</v>
      </c>
      <c r="J39" s="50"/>
      <c r="M39" s="3"/>
      <c r="N39" s="3"/>
      <c r="O39" s="3"/>
      <c r="P39" s="3"/>
      <c r="Q39" s="3"/>
      <c r="R39" s="3"/>
      <c r="S39" s="3"/>
    </row>
    <row r="40" spans="1:19" hidden="1" x14ac:dyDescent="0.15">
      <c r="A40" s="35"/>
      <c r="B40" s="47">
        <v>41142</v>
      </c>
      <c r="C40" s="4" t="s">
        <v>38</v>
      </c>
      <c r="D40" s="4" t="s">
        <v>268</v>
      </c>
      <c r="E40" s="4" t="s">
        <v>67</v>
      </c>
      <c r="F40" s="15"/>
      <c r="G40" s="15">
        <v>2577</v>
      </c>
      <c r="H40" s="39">
        <f t="shared" si="0"/>
        <v>-708873</v>
      </c>
      <c r="I40" s="43" t="s">
        <v>231</v>
      </c>
      <c r="J40" s="50"/>
      <c r="M40" s="3"/>
      <c r="N40" s="3"/>
      <c r="O40" s="3"/>
      <c r="P40" s="3"/>
      <c r="Q40" s="3"/>
      <c r="R40" s="3"/>
      <c r="S40" s="3"/>
    </row>
    <row r="41" spans="1:19" hidden="1" x14ac:dyDescent="0.15">
      <c r="A41" s="35"/>
      <c r="B41" s="47">
        <v>41142</v>
      </c>
      <c r="C41" s="4" t="s">
        <v>38</v>
      </c>
      <c r="D41" s="4" t="s">
        <v>268</v>
      </c>
      <c r="E41" s="4" t="s">
        <v>69</v>
      </c>
      <c r="F41" s="15"/>
      <c r="G41" s="15">
        <v>6647</v>
      </c>
      <c r="H41" s="39">
        <f t="shared" si="0"/>
        <v>-715520</v>
      </c>
      <c r="I41" s="43" t="s">
        <v>256</v>
      </c>
      <c r="J41" s="50"/>
      <c r="M41" s="3"/>
      <c r="N41" s="3"/>
      <c r="O41" s="3"/>
      <c r="P41" s="3"/>
      <c r="Q41" s="3"/>
      <c r="R41" s="3"/>
      <c r="S41" s="3"/>
    </row>
    <row r="42" spans="1:19" hidden="1" x14ac:dyDescent="0.15">
      <c r="A42" s="35"/>
      <c r="B42" s="47">
        <v>41142</v>
      </c>
      <c r="C42" s="4" t="s">
        <v>38</v>
      </c>
      <c r="D42" s="4" t="s">
        <v>7</v>
      </c>
      <c r="E42" s="4" t="s">
        <v>136</v>
      </c>
      <c r="F42" s="15"/>
      <c r="G42" s="15">
        <v>500</v>
      </c>
      <c r="H42" s="39">
        <f t="shared" si="0"/>
        <v>-716020</v>
      </c>
      <c r="I42" s="43" t="s">
        <v>150</v>
      </c>
      <c r="J42" s="50"/>
      <c r="M42" s="3"/>
      <c r="N42" s="3"/>
      <c r="O42" s="3"/>
      <c r="P42" s="3"/>
      <c r="Q42" s="3"/>
      <c r="R42" s="3"/>
      <c r="S42" s="3"/>
    </row>
    <row r="43" spans="1:19" hidden="1" x14ac:dyDescent="0.15">
      <c r="A43" s="35"/>
      <c r="B43" s="47">
        <v>41142</v>
      </c>
      <c r="C43" s="4" t="s">
        <v>38</v>
      </c>
      <c r="D43" s="4" t="s">
        <v>134</v>
      </c>
      <c r="E43" s="4" t="s">
        <v>169</v>
      </c>
      <c r="F43" s="15"/>
      <c r="G43" s="15">
        <v>3621</v>
      </c>
      <c r="H43" s="39">
        <f t="shared" si="0"/>
        <v>-719641</v>
      </c>
      <c r="I43" s="43" t="s">
        <v>60</v>
      </c>
      <c r="J43" s="50"/>
      <c r="M43" s="3"/>
      <c r="N43" s="3"/>
      <c r="O43" s="3"/>
      <c r="P43" s="3"/>
      <c r="Q43" s="3"/>
      <c r="R43" s="3"/>
      <c r="S43" s="3"/>
    </row>
    <row r="44" spans="1:19" hidden="1" x14ac:dyDescent="0.15">
      <c r="A44" s="61"/>
      <c r="B44" s="62">
        <v>41142</v>
      </c>
      <c r="C44" s="63" t="s">
        <v>38</v>
      </c>
      <c r="D44" s="63" t="s">
        <v>33</v>
      </c>
      <c r="E44" s="63" t="s">
        <v>247</v>
      </c>
      <c r="F44" s="64"/>
      <c r="G44" s="64">
        <v>600</v>
      </c>
      <c r="H44" s="39">
        <f t="shared" si="0"/>
        <v>-720241</v>
      </c>
      <c r="I44" s="65" t="s">
        <v>191</v>
      </c>
      <c r="M44" s="3"/>
      <c r="N44" s="3"/>
      <c r="O44" s="3"/>
      <c r="P44" s="3"/>
      <c r="Q44" s="3"/>
      <c r="R44" s="3"/>
      <c r="S44" s="3"/>
    </row>
    <row r="45" spans="1:19" hidden="1" x14ac:dyDescent="0.15">
      <c r="A45" s="61"/>
      <c r="B45" s="62">
        <v>41142</v>
      </c>
      <c r="C45" s="4" t="s">
        <v>38</v>
      </c>
      <c r="D45" s="4" t="s">
        <v>270</v>
      </c>
      <c r="E45" s="63" t="s">
        <v>293</v>
      </c>
      <c r="F45" s="64"/>
      <c r="G45" s="64">
        <v>21580</v>
      </c>
      <c r="H45" s="39">
        <f t="shared" si="0"/>
        <v>-741821</v>
      </c>
      <c r="I45" s="65" t="s">
        <v>198</v>
      </c>
      <c r="M45" s="3"/>
      <c r="N45" s="3"/>
      <c r="O45" s="3"/>
      <c r="P45" s="3"/>
      <c r="Q45" s="3"/>
      <c r="R45" s="3"/>
      <c r="S45" s="3"/>
    </row>
    <row r="46" spans="1:19" hidden="1" x14ac:dyDescent="0.15">
      <c r="A46" s="61"/>
      <c r="B46" s="62">
        <v>41142</v>
      </c>
      <c r="C46" s="4" t="s">
        <v>38</v>
      </c>
      <c r="D46" s="4" t="s">
        <v>284</v>
      </c>
      <c r="E46" s="63" t="s">
        <v>264</v>
      </c>
      <c r="F46" s="64"/>
      <c r="G46" s="64">
        <v>2348</v>
      </c>
      <c r="H46" s="39">
        <f t="shared" si="0"/>
        <v>-744169</v>
      </c>
      <c r="I46" s="65" t="s">
        <v>197</v>
      </c>
      <c r="M46" s="3"/>
      <c r="N46" s="3"/>
      <c r="O46" s="3"/>
      <c r="P46" s="3"/>
      <c r="Q46" s="3"/>
      <c r="R46" s="3"/>
      <c r="S46" s="3"/>
    </row>
    <row r="47" spans="1:19" hidden="1" x14ac:dyDescent="0.15">
      <c r="A47" s="61"/>
      <c r="B47" s="62">
        <v>41142</v>
      </c>
      <c r="C47" s="4" t="s">
        <v>38</v>
      </c>
      <c r="D47" s="4" t="s">
        <v>270</v>
      </c>
      <c r="E47" s="63" t="s">
        <v>53</v>
      </c>
      <c r="F47" s="64"/>
      <c r="G47" s="64">
        <v>5000</v>
      </c>
      <c r="H47" s="39">
        <f t="shared" si="0"/>
        <v>-749169</v>
      </c>
      <c r="I47" s="66" t="s">
        <v>244</v>
      </c>
      <c r="M47" s="3"/>
      <c r="N47" s="3"/>
      <c r="O47" s="3"/>
      <c r="P47" s="3"/>
      <c r="Q47" s="3"/>
      <c r="R47" s="3"/>
      <c r="S47" s="3"/>
    </row>
    <row r="48" spans="1:19" hidden="1" x14ac:dyDescent="0.15">
      <c r="A48" s="61"/>
      <c r="B48" s="62">
        <v>41142</v>
      </c>
      <c r="C48" s="4" t="s">
        <v>296</v>
      </c>
      <c r="D48" s="4" t="s">
        <v>310</v>
      </c>
      <c r="E48" s="63" t="s">
        <v>316</v>
      </c>
      <c r="F48" s="64">
        <v>12680</v>
      </c>
      <c r="G48" s="64"/>
      <c r="H48" s="39">
        <f t="shared" si="0"/>
        <v>-736489</v>
      </c>
      <c r="I48" s="66"/>
      <c r="M48" s="3"/>
      <c r="N48" s="3"/>
      <c r="O48" s="3"/>
      <c r="P48" s="3"/>
      <c r="Q48" s="3"/>
      <c r="R48" s="3"/>
      <c r="S48" s="3"/>
    </row>
    <row r="49" spans="1:19" hidden="1" x14ac:dyDescent="0.15">
      <c r="A49" s="61"/>
      <c r="B49" s="62">
        <v>41143</v>
      </c>
      <c r="C49" s="4" t="s">
        <v>38</v>
      </c>
      <c r="D49" s="4" t="s">
        <v>270</v>
      </c>
      <c r="E49" s="63" t="s">
        <v>50</v>
      </c>
      <c r="F49" s="64"/>
      <c r="G49" s="64">
        <v>2000</v>
      </c>
      <c r="H49" s="39">
        <f t="shared" si="0"/>
        <v>-738489</v>
      </c>
      <c r="I49" s="65" t="s">
        <v>143</v>
      </c>
      <c r="M49" s="3"/>
      <c r="N49" s="3"/>
      <c r="O49" s="3"/>
      <c r="P49" s="3"/>
      <c r="Q49" s="3"/>
      <c r="R49" s="3"/>
      <c r="S49" s="3"/>
    </row>
    <row r="50" spans="1:19" hidden="1" x14ac:dyDescent="0.15">
      <c r="A50" s="61"/>
      <c r="B50" s="62">
        <v>41143</v>
      </c>
      <c r="C50" s="4" t="s">
        <v>38</v>
      </c>
      <c r="D50" s="4" t="s">
        <v>284</v>
      </c>
      <c r="E50" s="63" t="s">
        <v>294</v>
      </c>
      <c r="F50" s="64"/>
      <c r="G50" s="64">
        <v>6710</v>
      </c>
      <c r="H50" s="39">
        <f t="shared" si="0"/>
        <v>-745199</v>
      </c>
      <c r="I50" s="65" t="s">
        <v>147</v>
      </c>
      <c r="M50" s="3"/>
      <c r="N50" s="3"/>
      <c r="O50" s="3"/>
      <c r="P50" s="3"/>
      <c r="Q50" s="3"/>
      <c r="R50" s="3"/>
      <c r="S50" s="3"/>
    </row>
    <row r="51" spans="1:19" hidden="1" x14ac:dyDescent="0.15">
      <c r="A51" s="61"/>
      <c r="B51" s="62">
        <v>41143</v>
      </c>
      <c r="C51" s="4" t="s">
        <v>38</v>
      </c>
      <c r="D51" s="4" t="s">
        <v>33</v>
      </c>
      <c r="E51" s="63" t="s">
        <v>265</v>
      </c>
      <c r="F51" s="64"/>
      <c r="G51" s="64">
        <v>540</v>
      </c>
      <c r="H51" s="39">
        <f t="shared" si="0"/>
        <v>-745739</v>
      </c>
      <c r="I51" s="65" t="s">
        <v>153</v>
      </c>
      <c r="M51" s="3"/>
      <c r="N51" s="3"/>
      <c r="O51" s="3"/>
      <c r="P51" s="3"/>
      <c r="Q51" s="3"/>
      <c r="R51" s="3"/>
      <c r="S51" s="3"/>
    </row>
    <row r="52" spans="1:19" hidden="1" x14ac:dyDescent="0.15">
      <c r="A52" s="61"/>
      <c r="B52" s="62">
        <v>41143</v>
      </c>
      <c r="C52" s="4" t="s">
        <v>38</v>
      </c>
      <c r="D52" s="4" t="s">
        <v>270</v>
      </c>
      <c r="E52" s="63" t="s">
        <v>185</v>
      </c>
      <c r="F52" s="64"/>
      <c r="G52" s="64">
        <v>1340</v>
      </c>
      <c r="H52" s="39">
        <f t="shared" si="0"/>
        <v>-747079</v>
      </c>
      <c r="I52" s="65" t="s">
        <v>186</v>
      </c>
      <c r="M52" s="3"/>
      <c r="N52" s="3"/>
      <c r="O52" s="3"/>
      <c r="P52" s="3"/>
      <c r="Q52" s="3"/>
      <c r="R52" s="3"/>
      <c r="S52" s="3"/>
    </row>
    <row r="53" spans="1:19" hidden="1" x14ac:dyDescent="0.15">
      <c r="A53" s="61"/>
      <c r="B53" s="62">
        <v>41143</v>
      </c>
      <c r="C53" s="4" t="s">
        <v>42</v>
      </c>
      <c r="D53" s="4" t="s">
        <v>325</v>
      </c>
      <c r="E53" s="63" t="s">
        <v>314</v>
      </c>
      <c r="F53" s="64">
        <v>30500</v>
      </c>
      <c r="G53" s="64"/>
      <c r="H53" s="39">
        <f t="shared" si="0"/>
        <v>-716579</v>
      </c>
      <c r="I53" s="66" t="s">
        <v>313</v>
      </c>
      <c r="M53" s="3"/>
      <c r="N53" s="3"/>
      <c r="O53" s="3"/>
      <c r="P53" s="3"/>
      <c r="Q53" s="3"/>
      <c r="R53" s="3"/>
      <c r="S53" s="3"/>
    </row>
    <row r="54" spans="1:19" hidden="1" x14ac:dyDescent="0.15">
      <c r="A54" s="61"/>
      <c r="B54" s="62">
        <v>41143</v>
      </c>
      <c r="C54" s="4" t="s">
        <v>296</v>
      </c>
      <c r="D54" s="4" t="s">
        <v>310</v>
      </c>
      <c r="E54" s="63" t="s">
        <v>316</v>
      </c>
      <c r="F54" s="64">
        <v>10325</v>
      </c>
      <c r="G54" s="64"/>
      <c r="H54" s="39">
        <f t="shared" si="0"/>
        <v>-706254</v>
      </c>
      <c r="I54" s="66"/>
      <c r="M54" s="3"/>
      <c r="N54" s="3"/>
      <c r="O54" s="3"/>
      <c r="P54" s="3"/>
      <c r="Q54" s="3"/>
      <c r="R54" s="3"/>
      <c r="S54" s="3"/>
    </row>
    <row r="55" spans="1:19" hidden="1" x14ac:dyDescent="0.15">
      <c r="A55" s="61"/>
      <c r="B55" s="62">
        <v>41144</v>
      </c>
      <c r="C55" s="4" t="s">
        <v>38</v>
      </c>
      <c r="D55" s="4" t="s">
        <v>33</v>
      </c>
      <c r="E55" s="63" t="s">
        <v>289</v>
      </c>
      <c r="F55" s="64"/>
      <c r="G55" s="64">
        <v>1575</v>
      </c>
      <c r="H55" s="39">
        <f t="shared" si="0"/>
        <v>-707829</v>
      </c>
      <c r="I55" s="66" t="s">
        <v>63</v>
      </c>
      <c r="M55" s="3"/>
      <c r="N55" s="3"/>
      <c r="O55" s="3"/>
      <c r="P55" s="3"/>
      <c r="Q55" s="3"/>
      <c r="R55" s="3"/>
      <c r="S55" s="3"/>
    </row>
    <row r="56" spans="1:19" hidden="1" x14ac:dyDescent="0.15">
      <c r="A56" s="61"/>
      <c r="B56" s="62">
        <v>41144</v>
      </c>
      <c r="C56" s="4" t="s">
        <v>38</v>
      </c>
      <c r="D56" s="4" t="s">
        <v>7</v>
      </c>
      <c r="E56" s="63" t="s">
        <v>136</v>
      </c>
      <c r="F56" s="64"/>
      <c r="G56" s="64">
        <v>500</v>
      </c>
      <c r="H56" s="39">
        <f t="shared" si="0"/>
        <v>-708329</v>
      </c>
      <c r="I56" s="65" t="s">
        <v>150</v>
      </c>
      <c r="M56" s="3"/>
      <c r="N56" s="3"/>
      <c r="O56" s="3"/>
      <c r="P56" s="3"/>
      <c r="Q56" s="3"/>
      <c r="R56" s="3"/>
      <c r="S56" s="3"/>
    </row>
    <row r="57" spans="1:19" hidden="1" x14ac:dyDescent="0.15">
      <c r="A57" s="61"/>
      <c r="B57" s="62">
        <v>41144</v>
      </c>
      <c r="C57" s="4" t="s">
        <v>38</v>
      </c>
      <c r="D57" s="4" t="s">
        <v>36</v>
      </c>
      <c r="E57" s="63" t="s">
        <v>151</v>
      </c>
      <c r="F57" s="64"/>
      <c r="G57" s="64">
        <v>38010</v>
      </c>
      <c r="H57" s="39">
        <f t="shared" si="0"/>
        <v>-746339</v>
      </c>
      <c r="I57" s="65" t="s">
        <v>152</v>
      </c>
      <c r="M57" s="3"/>
      <c r="N57" s="3"/>
      <c r="O57" s="3"/>
      <c r="P57" s="3"/>
      <c r="Q57" s="3"/>
      <c r="R57" s="3"/>
      <c r="S57" s="3"/>
    </row>
    <row r="58" spans="1:19" hidden="1" x14ac:dyDescent="0.15">
      <c r="A58" s="61"/>
      <c r="B58" s="62">
        <v>41144</v>
      </c>
      <c r="C58" s="4" t="s">
        <v>38</v>
      </c>
      <c r="D58" s="4" t="s">
        <v>134</v>
      </c>
      <c r="E58" s="63" t="s">
        <v>159</v>
      </c>
      <c r="F58" s="64"/>
      <c r="G58" s="64">
        <v>5354</v>
      </c>
      <c r="H58" s="39">
        <f t="shared" si="0"/>
        <v>-751693</v>
      </c>
      <c r="I58" s="65" t="s">
        <v>83</v>
      </c>
      <c r="M58" s="3"/>
      <c r="N58" s="3"/>
      <c r="O58" s="3"/>
      <c r="P58" s="3"/>
      <c r="Q58" s="3"/>
      <c r="R58" s="3"/>
      <c r="S58" s="3"/>
    </row>
    <row r="59" spans="1:19" hidden="1" x14ac:dyDescent="0.15">
      <c r="A59" s="61"/>
      <c r="B59" s="62">
        <v>41144</v>
      </c>
      <c r="C59" s="4" t="s">
        <v>38</v>
      </c>
      <c r="D59" s="4" t="s">
        <v>287</v>
      </c>
      <c r="E59" s="63" t="s">
        <v>196</v>
      </c>
      <c r="F59" s="64"/>
      <c r="G59" s="64">
        <v>2536</v>
      </c>
      <c r="H59" s="39">
        <f t="shared" si="0"/>
        <v>-754229</v>
      </c>
      <c r="I59" s="65" t="s">
        <v>184</v>
      </c>
      <c r="M59" s="3"/>
      <c r="N59" s="3"/>
      <c r="O59" s="3"/>
      <c r="P59" s="3"/>
      <c r="Q59" s="3"/>
      <c r="R59" s="3"/>
      <c r="S59" s="3"/>
    </row>
    <row r="60" spans="1:19" hidden="1" x14ac:dyDescent="0.15">
      <c r="A60" s="61"/>
      <c r="B60" s="62">
        <v>41144</v>
      </c>
      <c r="C60" s="4" t="s">
        <v>296</v>
      </c>
      <c r="D60" s="4" t="s">
        <v>310</v>
      </c>
      <c r="E60" s="63" t="s">
        <v>316</v>
      </c>
      <c r="F60" s="64">
        <v>11318</v>
      </c>
      <c r="G60" s="64"/>
      <c r="H60" s="39">
        <f t="shared" si="0"/>
        <v>-742911</v>
      </c>
      <c r="I60" s="66"/>
      <c r="M60" s="3"/>
      <c r="N60" s="3"/>
      <c r="O60" s="3"/>
      <c r="P60" s="3"/>
      <c r="Q60" s="3"/>
      <c r="R60" s="3"/>
      <c r="S60" s="3"/>
    </row>
    <row r="61" spans="1:19" hidden="1" x14ac:dyDescent="0.15">
      <c r="A61" s="61"/>
      <c r="B61" s="62">
        <v>41145</v>
      </c>
      <c r="C61" s="4" t="s">
        <v>38</v>
      </c>
      <c r="D61" s="4" t="s">
        <v>134</v>
      </c>
      <c r="E61" s="63" t="s">
        <v>169</v>
      </c>
      <c r="F61" s="64"/>
      <c r="G61" s="64">
        <v>3402</v>
      </c>
      <c r="H61" s="39">
        <f t="shared" si="0"/>
        <v>-746313</v>
      </c>
      <c r="I61" s="65" t="s">
        <v>99</v>
      </c>
      <c r="M61" s="3"/>
      <c r="N61" s="3"/>
      <c r="O61" s="3"/>
      <c r="P61" s="3"/>
      <c r="Q61" s="3"/>
      <c r="R61" s="3"/>
      <c r="S61" s="3"/>
    </row>
    <row r="62" spans="1:19" x14ac:dyDescent="0.15">
      <c r="A62" s="61"/>
      <c r="B62" s="62">
        <v>41145</v>
      </c>
      <c r="C62" s="4" t="s">
        <v>37</v>
      </c>
      <c r="D62" s="4"/>
      <c r="E62" s="63" t="s">
        <v>164</v>
      </c>
      <c r="F62" s="64"/>
      <c r="G62" s="64">
        <v>25578</v>
      </c>
      <c r="H62" s="39">
        <f t="shared" si="0"/>
        <v>-771891</v>
      </c>
      <c r="I62" s="65" t="s">
        <v>165</v>
      </c>
      <c r="M62" s="3"/>
      <c r="N62" s="3"/>
      <c r="O62" s="3"/>
      <c r="P62" s="3"/>
      <c r="Q62" s="3"/>
      <c r="R62" s="3"/>
      <c r="S62" s="3"/>
    </row>
    <row r="63" spans="1:19" hidden="1" x14ac:dyDescent="0.15">
      <c r="A63" s="61"/>
      <c r="B63" s="62">
        <v>41146</v>
      </c>
      <c r="C63" s="4" t="s">
        <v>38</v>
      </c>
      <c r="D63" s="4" t="s">
        <v>36</v>
      </c>
      <c r="E63" s="63" t="s">
        <v>290</v>
      </c>
      <c r="F63" s="64"/>
      <c r="G63" s="64">
        <v>3255</v>
      </c>
      <c r="H63" s="39">
        <f t="shared" si="0"/>
        <v>-775146</v>
      </c>
      <c r="I63" s="66" t="s">
        <v>63</v>
      </c>
      <c r="M63" s="3"/>
      <c r="N63" s="3"/>
      <c r="O63" s="3"/>
      <c r="P63" s="3"/>
      <c r="Q63" s="3"/>
      <c r="R63" s="3"/>
      <c r="S63" s="3"/>
    </row>
    <row r="64" spans="1:19" hidden="1" x14ac:dyDescent="0.15">
      <c r="A64" s="61"/>
      <c r="B64" s="62">
        <v>41146</v>
      </c>
      <c r="C64" s="4" t="s">
        <v>38</v>
      </c>
      <c r="D64" s="4" t="s">
        <v>7</v>
      </c>
      <c r="E64" s="63" t="s">
        <v>136</v>
      </c>
      <c r="F64" s="64"/>
      <c r="G64" s="64">
        <v>400</v>
      </c>
      <c r="H64" s="39">
        <f t="shared" si="0"/>
        <v>-775546</v>
      </c>
      <c r="I64" s="65" t="s">
        <v>150</v>
      </c>
      <c r="M64" s="3"/>
      <c r="N64" s="3"/>
      <c r="O64" s="3"/>
      <c r="P64" s="3"/>
      <c r="Q64" s="3"/>
      <c r="R64" s="3"/>
      <c r="S64" s="3"/>
    </row>
    <row r="65" spans="1:19" hidden="1" x14ac:dyDescent="0.15">
      <c r="A65" s="61"/>
      <c r="B65" s="62">
        <v>41146</v>
      </c>
      <c r="C65" s="4" t="s">
        <v>38</v>
      </c>
      <c r="D65" s="4" t="s">
        <v>7</v>
      </c>
      <c r="E65" s="63" t="s">
        <v>136</v>
      </c>
      <c r="F65" s="64"/>
      <c r="G65" s="64">
        <v>500</v>
      </c>
      <c r="H65" s="39">
        <f t="shared" si="0"/>
        <v>-776046</v>
      </c>
      <c r="I65" s="65" t="s">
        <v>150</v>
      </c>
      <c r="M65" s="3"/>
      <c r="N65" s="3"/>
      <c r="O65" s="3"/>
      <c r="P65" s="3"/>
      <c r="Q65" s="3"/>
      <c r="R65" s="3"/>
      <c r="S65" s="3"/>
    </row>
    <row r="66" spans="1:19" hidden="1" x14ac:dyDescent="0.15">
      <c r="A66" s="61"/>
      <c r="B66" s="62">
        <v>41146</v>
      </c>
      <c r="C66" s="4" t="s">
        <v>38</v>
      </c>
      <c r="D66" s="4" t="s">
        <v>33</v>
      </c>
      <c r="E66" s="63" t="s">
        <v>291</v>
      </c>
      <c r="F66" s="64"/>
      <c r="G66" s="64">
        <v>2550</v>
      </c>
      <c r="H66" s="39">
        <f t="shared" si="0"/>
        <v>-778596</v>
      </c>
      <c r="I66" s="65" t="s">
        <v>83</v>
      </c>
      <c r="M66" s="3"/>
      <c r="N66" s="3"/>
      <c r="O66" s="3"/>
      <c r="P66" s="3"/>
      <c r="Q66" s="3"/>
      <c r="R66" s="3"/>
      <c r="S66" s="3"/>
    </row>
    <row r="67" spans="1:19" hidden="1" x14ac:dyDescent="0.15">
      <c r="A67" s="61"/>
      <c r="B67" s="62">
        <v>41146</v>
      </c>
      <c r="C67" s="4" t="s">
        <v>296</v>
      </c>
      <c r="D67" s="4" t="s">
        <v>310</v>
      </c>
      <c r="E67" s="63" t="s">
        <v>316</v>
      </c>
      <c r="F67" s="64">
        <v>27409</v>
      </c>
      <c r="G67" s="64"/>
      <c r="H67" s="39">
        <f t="shared" ref="H67:H88" si="1">H66+F67-G67</f>
        <v>-751187</v>
      </c>
      <c r="I67" s="66"/>
      <c r="M67" s="3"/>
      <c r="N67" s="3"/>
      <c r="O67" s="3"/>
      <c r="P67" s="3"/>
      <c r="Q67" s="3"/>
      <c r="R67" s="3"/>
      <c r="S67" s="3"/>
    </row>
    <row r="68" spans="1:19" x14ac:dyDescent="0.15">
      <c r="A68" s="61"/>
      <c r="B68" s="62">
        <v>41147</v>
      </c>
      <c r="C68" s="4" t="s">
        <v>37</v>
      </c>
      <c r="D68" s="4"/>
      <c r="E68" s="63" t="s">
        <v>0</v>
      </c>
      <c r="F68" s="64"/>
      <c r="G68" s="64">
        <v>17514</v>
      </c>
      <c r="H68" s="39">
        <f t="shared" si="1"/>
        <v>-768701</v>
      </c>
      <c r="I68" s="66" t="s">
        <v>106</v>
      </c>
      <c r="M68" s="3"/>
      <c r="N68" s="3"/>
      <c r="O68" s="3"/>
      <c r="P68" s="3"/>
      <c r="Q68" s="3"/>
      <c r="R68" s="3"/>
      <c r="S68" s="3"/>
    </row>
    <row r="69" spans="1:19" hidden="1" x14ac:dyDescent="0.15">
      <c r="A69" s="61"/>
      <c r="B69" s="62">
        <v>41147</v>
      </c>
      <c r="C69" s="4" t="s">
        <v>38</v>
      </c>
      <c r="D69" s="4" t="s">
        <v>7</v>
      </c>
      <c r="E69" s="63" t="s">
        <v>136</v>
      </c>
      <c r="F69" s="64"/>
      <c r="G69" s="64">
        <v>500</v>
      </c>
      <c r="H69" s="39">
        <f t="shared" si="1"/>
        <v>-769201</v>
      </c>
      <c r="I69" s="65" t="s">
        <v>150</v>
      </c>
      <c r="M69" s="3"/>
      <c r="N69" s="3"/>
      <c r="O69" s="3"/>
      <c r="P69" s="3"/>
      <c r="Q69" s="3"/>
      <c r="R69" s="3"/>
      <c r="S69" s="3"/>
    </row>
    <row r="70" spans="1:19" hidden="1" x14ac:dyDescent="0.15">
      <c r="A70" s="61"/>
      <c r="B70" s="62">
        <v>41147</v>
      </c>
      <c r="C70" s="4" t="s">
        <v>42</v>
      </c>
      <c r="D70" s="4" t="s">
        <v>325</v>
      </c>
      <c r="E70" s="63" t="s">
        <v>227</v>
      </c>
      <c r="F70" s="64">
        <v>5000</v>
      </c>
      <c r="G70" s="64"/>
      <c r="H70" s="39">
        <f t="shared" si="1"/>
        <v>-764201</v>
      </c>
      <c r="I70" s="66" t="s">
        <v>313</v>
      </c>
      <c r="M70" s="3"/>
      <c r="N70" s="3"/>
      <c r="O70" s="3"/>
      <c r="P70" s="3"/>
      <c r="Q70" s="3"/>
      <c r="R70" s="3"/>
      <c r="S70" s="3"/>
    </row>
    <row r="71" spans="1:19" hidden="1" x14ac:dyDescent="0.15">
      <c r="A71" s="61"/>
      <c r="B71" s="62">
        <v>41147</v>
      </c>
      <c r="C71" s="4" t="s">
        <v>296</v>
      </c>
      <c r="D71" s="4" t="s">
        <v>310</v>
      </c>
      <c r="E71" s="63" t="s">
        <v>316</v>
      </c>
      <c r="F71" s="64">
        <v>17812</v>
      </c>
      <c r="G71" s="64"/>
      <c r="H71" s="39">
        <f t="shared" si="1"/>
        <v>-746389</v>
      </c>
      <c r="I71" s="66"/>
      <c r="M71" s="3"/>
      <c r="N71" s="3"/>
      <c r="O71" s="3"/>
      <c r="P71" s="3"/>
      <c r="Q71" s="3"/>
      <c r="R71" s="3"/>
      <c r="S71" s="3"/>
    </row>
    <row r="72" spans="1:19" hidden="1" x14ac:dyDescent="0.15">
      <c r="A72" s="61"/>
      <c r="B72" s="62">
        <v>41148</v>
      </c>
      <c r="C72" s="4" t="s">
        <v>38</v>
      </c>
      <c r="D72" s="4" t="s">
        <v>270</v>
      </c>
      <c r="E72" s="63" t="s">
        <v>53</v>
      </c>
      <c r="F72" s="64"/>
      <c r="G72" s="64">
        <v>6487</v>
      </c>
      <c r="H72" s="39">
        <f t="shared" si="1"/>
        <v>-752876</v>
      </c>
      <c r="I72" s="65" t="s">
        <v>59</v>
      </c>
      <c r="M72" s="3"/>
      <c r="N72" s="3"/>
      <c r="O72" s="3"/>
      <c r="P72" s="3"/>
      <c r="Q72" s="3"/>
      <c r="R72" s="3"/>
      <c r="S72" s="3"/>
    </row>
    <row r="73" spans="1:19" x14ac:dyDescent="0.15">
      <c r="A73" s="61"/>
      <c r="B73" s="62">
        <v>41148</v>
      </c>
      <c r="C73" s="63" t="s">
        <v>37</v>
      </c>
      <c r="D73" s="63"/>
      <c r="E73" s="63" t="s">
        <v>145</v>
      </c>
      <c r="F73" s="64"/>
      <c r="G73" s="64">
        <v>25410</v>
      </c>
      <c r="H73" s="39">
        <f t="shared" si="1"/>
        <v>-778286</v>
      </c>
      <c r="I73" s="65" t="s">
        <v>167</v>
      </c>
      <c r="M73" s="3"/>
      <c r="N73" s="3"/>
      <c r="O73" s="3"/>
      <c r="P73" s="3"/>
      <c r="Q73" s="3"/>
      <c r="R73" s="3"/>
      <c r="S73" s="3"/>
    </row>
    <row r="74" spans="1:19" hidden="1" x14ac:dyDescent="0.15">
      <c r="A74" s="61"/>
      <c r="B74" s="62">
        <v>41148</v>
      </c>
      <c r="C74" s="63" t="s">
        <v>42</v>
      </c>
      <c r="D74" s="63" t="s">
        <v>325</v>
      </c>
      <c r="E74" s="63" t="s">
        <v>117</v>
      </c>
      <c r="F74" s="64">
        <v>30000</v>
      </c>
      <c r="G74" s="64"/>
      <c r="H74" s="39">
        <f t="shared" si="1"/>
        <v>-748286</v>
      </c>
      <c r="I74" s="66">
        <v>77</v>
      </c>
      <c r="M74" s="3"/>
      <c r="N74" s="3"/>
      <c r="O74" s="3"/>
      <c r="P74" s="3"/>
      <c r="Q74" s="3"/>
      <c r="R74" s="3"/>
      <c r="S74" s="3"/>
    </row>
    <row r="75" spans="1:19" hidden="1" x14ac:dyDescent="0.15">
      <c r="A75" s="61"/>
      <c r="B75" s="62">
        <v>41148</v>
      </c>
      <c r="C75" s="63" t="s">
        <v>296</v>
      </c>
      <c r="D75" s="63" t="s">
        <v>310</v>
      </c>
      <c r="E75" s="63" t="s">
        <v>316</v>
      </c>
      <c r="F75" s="64">
        <v>9442</v>
      </c>
      <c r="G75" s="64"/>
      <c r="H75" s="39">
        <f t="shared" si="1"/>
        <v>-738844</v>
      </c>
      <c r="I75" s="66"/>
      <c r="M75" s="3"/>
      <c r="N75" s="3"/>
      <c r="O75" s="3"/>
      <c r="P75" s="3"/>
      <c r="Q75" s="3"/>
      <c r="R75" s="3"/>
      <c r="S75" s="3"/>
    </row>
    <row r="76" spans="1:19" x14ac:dyDescent="0.15">
      <c r="A76" s="61"/>
      <c r="B76" s="62">
        <v>41149</v>
      </c>
      <c r="C76" s="63" t="s">
        <v>37</v>
      </c>
      <c r="D76" s="63"/>
      <c r="E76" s="63" t="s">
        <v>145</v>
      </c>
      <c r="F76" s="64"/>
      <c r="G76" s="64">
        <v>27598</v>
      </c>
      <c r="H76" s="39">
        <f t="shared" si="1"/>
        <v>-766442</v>
      </c>
      <c r="I76" s="65" t="s">
        <v>183</v>
      </c>
      <c r="M76" s="3"/>
      <c r="N76" s="3"/>
      <c r="O76" s="3"/>
      <c r="P76" s="3"/>
      <c r="Q76" s="3"/>
      <c r="R76" s="3"/>
      <c r="S76" s="3"/>
    </row>
    <row r="77" spans="1:19" s="30" customFormat="1" hidden="1" x14ac:dyDescent="0.15">
      <c r="A77" s="68"/>
      <c r="B77" s="70">
        <v>41149</v>
      </c>
      <c r="C77" s="26" t="s">
        <v>38</v>
      </c>
      <c r="D77" s="72" t="s">
        <v>278</v>
      </c>
      <c r="E77" s="72" t="s">
        <v>135</v>
      </c>
      <c r="F77" s="74"/>
      <c r="G77" s="74">
        <v>35210</v>
      </c>
      <c r="H77" s="39">
        <f t="shared" si="1"/>
        <v>-801652</v>
      </c>
      <c r="I77" s="78" t="s">
        <v>72</v>
      </c>
      <c r="M77" s="21"/>
      <c r="N77" s="21"/>
      <c r="O77" s="21"/>
      <c r="P77" s="21"/>
      <c r="Q77" s="21"/>
      <c r="R77" s="21"/>
      <c r="S77" s="21"/>
    </row>
    <row r="78" spans="1:19" hidden="1" x14ac:dyDescent="0.15">
      <c r="A78" s="61"/>
      <c r="B78" s="62">
        <v>41149</v>
      </c>
      <c r="C78" s="63" t="s">
        <v>296</v>
      </c>
      <c r="D78" s="63" t="s">
        <v>310</v>
      </c>
      <c r="E78" s="63" t="s">
        <v>316</v>
      </c>
      <c r="F78" s="64">
        <v>8934</v>
      </c>
      <c r="G78" s="64"/>
      <c r="H78" s="39">
        <f t="shared" si="1"/>
        <v>-792718</v>
      </c>
      <c r="I78" s="66"/>
      <c r="M78" s="3"/>
      <c r="N78" s="3"/>
      <c r="O78" s="3"/>
      <c r="P78" s="3"/>
      <c r="Q78" s="3"/>
      <c r="R78" s="3"/>
      <c r="S78" s="3"/>
    </row>
    <row r="79" spans="1:19" hidden="1" x14ac:dyDescent="0.15">
      <c r="A79" s="61"/>
      <c r="B79" s="62">
        <v>41150</v>
      </c>
      <c r="C79" s="63" t="s">
        <v>38</v>
      </c>
      <c r="D79" s="63" t="s">
        <v>305</v>
      </c>
      <c r="E79" s="63" t="s">
        <v>306</v>
      </c>
      <c r="F79" s="64"/>
      <c r="G79" s="64">
        <v>1000</v>
      </c>
      <c r="H79" s="39">
        <f t="shared" si="1"/>
        <v>-793718</v>
      </c>
      <c r="I79" s="66" t="s">
        <v>307</v>
      </c>
      <c r="M79" s="3"/>
      <c r="N79" s="3"/>
      <c r="O79" s="3"/>
      <c r="P79" s="3"/>
      <c r="Q79" s="3"/>
      <c r="R79" s="3"/>
      <c r="S79" s="3"/>
    </row>
    <row r="80" spans="1:19" hidden="1" x14ac:dyDescent="0.15">
      <c r="A80" s="61"/>
      <c r="B80" s="62">
        <v>41150</v>
      </c>
      <c r="C80" s="63" t="s">
        <v>42</v>
      </c>
      <c r="D80" s="63" t="s">
        <v>310</v>
      </c>
      <c r="E80" s="63" t="s">
        <v>324</v>
      </c>
      <c r="F80" s="64">
        <v>50800</v>
      </c>
      <c r="G80" s="64"/>
      <c r="H80" s="39">
        <f t="shared" si="1"/>
        <v>-742918</v>
      </c>
      <c r="I80" s="66"/>
      <c r="M80" s="3"/>
      <c r="N80" s="3"/>
      <c r="O80" s="3"/>
      <c r="P80" s="3"/>
      <c r="Q80" s="3"/>
      <c r="R80" s="3"/>
      <c r="S80" s="3"/>
    </row>
    <row r="81" spans="1:19" hidden="1" x14ac:dyDescent="0.15">
      <c r="A81" s="61"/>
      <c r="B81" s="62">
        <v>41150</v>
      </c>
      <c r="C81" s="63" t="s">
        <v>296</v>
      </c>
      <c r="D81" s="63" t="s">
        <v>310</v>
      </c>
      <c r="E81" s="63" t="s">
        <v>316</v>
      </c>
      <c r="F81" s="64">
        <v>18521</v>
      </c>
      <c r="G81" s="64"/>
      <c r="H81" s="39">
        <f t="shared" si="1"/>
        <v>-724397</v>
      </c>
      <c r="I81" s="66"/>
      <c r="M81" s="3"/>
      <c r="N81" s="3"/>
      <c r="O81" s="3"/>
      <c r="P81" s="3"/>
      <c r="Q81" s="3"/>
      <c r="R81" s="3"/>
      <c r="S81" s="3"/>
    </row>
    <row r="82" spans="1:19" hidden="1" x14ac:dyDescent="0.15">
      <c r="A82" s="61"/>
      <c r="B82" s="62">
        <v>41151</v>
      </c>
      <c r="C82" s="63" t="s">
        <v>38</v>
      </c>
      <c r="D82" s="63" t="s">
        <v>308</v>
      </c>
      <c r="E82" s="63" t="s">
        <v>299</v>
      </c>
      <c r="F82" s="64"/>
      <c r="G82" s="64">
        <v>500</v>
      </c>
      <c r="H82" s="39">
        <f t="shared" si="1"/>
        <v>-724897</v>
      </c>
      <c r="I82" s="66" t="s">
        <v>300</v>
      </c>
      <c r="M82" s="3"/>
      <c r="N82" s="3"/>
      <c r="O82" s="3"/>
      <c r="P82" s="3"/>
      <c r="Q82" s="3"/>
      <c r="R82" s="3"/>
      <c r="S82" s="3"/>
    </row>
    <row r="83" spans="1:19" hidden="1" x14ac:dyDescent="0.15">
      <c r="A83" s="61"/>
      <c r="B83" s="62">
        <v>41151</v>
      </c>
      <c r="C83" s="63" t="s">
        <v>38</v>
      </c>
      <c r="D83" s="63" t="s">
        <v>301</v>
      </c>
      <c r="E83" s="63" t="s">
        <v>302</v>
      </c>
      <c r="F83" s="64"/>
      <c r="G83" s="64">
        <v>3150</v>
      </c>
      <c r="H83" s="39">
        <f t="shared" si="1"/>
        <v>-728047</v>
      </c>
      <c r="I83" s="66" t="s">
        <v>242</v>
      </c>
      <c r="M83" s="3"/>
      <c r="N83" s="3"/>
      <c r="O83" s="3"/>
      <c r="P83" s="3"/>
      <c r="Q83" s="3"/>
      <c r="R83" s="3"/>
      <c r="S83" s="3"/>
    </row>
    <row r="84" spans="1:19" hidden="1" x14ac:dyDescent="0.15">
      <c r="A84" s="61"/>
      <c r="B84" s="62">
        <v>41151</v>
      </c>
      <c r="C84" s="63" t="s">
        <v>42</v>
      </c>
      <c r="D84" s="63" t="s">
        <v>325</v>
      </c>
      <c r="E84" s="63" t="s">
        <v>317</v>
      </c>
      <c r="F84" s="64">
        <v>3000</v>
      </c>
      <c r="G84" s="64"/>
      <c r="H84" s="39">
        <f t="shared" si="1"/>
        <v>-725047</v>
      </c>
      <c r="I84" s="66" t="s">
        <v>313</v>
      </c>
      <c r="M84" s="3"/>
      <c r="N84" s="3"/>
      <c r="O84" s="3"/>
      <c r="P84" s="3"/>
      <c r="Q84" s="3"/>
      <c r="R84" s="3"/>
      <c r="S84" s="3"/>
    </row>
    <row r="85" spans="1:19" hidden="1" x14ac:dyDescent="0.15">
      <c r="A85" s="61"/>
      <c r="B85" s="62">
        <v>41151</v>
      </c>
      <c r="C85" s="63" t="s">
        <v>296</v>
      </c>
      <c r="D85" s="63" t="s">
        <v>310</v>
      </c>
      <c r="E85" s="63" t="s">
        <v>316</v>
      </c>
      <c r="F85" s="64">
        <v>20205</v>
      </c>
      <c r="G85" s="64"/>
      <c r="H85" s="39">
        <f t="shared" si="1"/>
        <v>-704842</v>
      </c>
      <c r="I85" s="66"/>
      <c r="M85" s="3"/>
      <c r="N85" s="3"/>
      <c r="O85" s="3"/>
      <c r="P85" s="3"/>
      <c r="Q85" s="3"/>
      <c r="R85" s="3"/>
      <c r="S85" s="3"/>
    </row>
    <row r="86" spans="1:19" hidden="1" x14ac:dyDescent="0.15">
      <c r="A86" s="61"/>
      <c r="B86" s="62">
        <v>41152</v>
      </c>
      <c r="C86" s="63" t="s">
        <v>38</v>
      </c>
      <c r="D86" s="63" t="s">
        <v>301</v>
      </c>
      <c r="E86" s="63" t="s">
        <v>309</v>
      </c>
      <c r="F86" s="64"/>
      <c r="G86" s="64">
        <v>25410</v>
      </c>
      <c r="H86" s="39">
        <f t="shared" si="1"/>
        <v>-730252</v>
      </c>
      <c r="I86" s="66" t="s">
        <v>152</v>
      </c>
      <c r="M86" s="3"/>
      <c r="N86" s="3"/>
      <c r="O86" s="3"/>
      <c r="P86" s="3"/>
      <c r="Q86" s="3"/>
      <c r="R86" s="3"/>
      <c r="S86" s="3"/>
    </row>
    <row r="87" spans="1:19" x14ac:dyDescent="0.15">
      <c r="A87" s="61"/>
      <c r="B87" s="62">
        <v>41152</v>
      </c>
      <c r="C87" s="63" t="s">
        <v>303</v>
      </c>
      <c r="D87" s="63"/>
      <c r="E87" s="63" t="s">
        <v>304</v>
      </c>
      <c r="F87" s="64"/>
      <c r="G87" s="64">
        <v>10374</v>
      </c>
      <c r="H87" s="39">
        <f t="shared" si="1"/>
        <v>-740626</v>
      </c>
      <c r="I87" s="66"/>
      <c r="M87" s="3"/>
      <c r="N87" s="3"/>
      <c r="O87" s="3"/>
      <c r="P87" s="3"/>
      <c r="Q87" s="3"/>
      <c r="R87" s="3"/>
      <c r="S87" s="3"/>
    </row>
    <row r="88" spans="1:19" hidden="1" x14ac:dyDescent="0.15">
      <c r="A88" s="61"/>
      <c r="B88" s="62">
        <v>41152</v>
      </c>
      <c r="C88" s="63" t="s">
        <v>42</v>
      </c>
      <c r="D88" s="63" t="s">
        <v>325</v>
      </c>
      <c r="E88" s="63" t="s">
        <v>318</v>
      </c>
      <c r="F88" s="64">
        <v>6000</v>
      </c>
      <c r="G88" s="64">
        <v>0</v>
      </c>
      <c r="H88" s="39">
        <f t="shared" si="1"/>
        <v>-734626</v>
      </c>
      <c r="I88" s="66">
        <v>77</v>
      </c>
      <c r="M88" s="3"/>
      <c r="N88" s="3"/>
      <c r="O88" s="3"/>
      <c r="P88" s="3"/>
      <c r="Q88" s="3"/>
      <c r="R88" s="3"/>
      <c r="S88" s="3"/>
    </row>
    <row r="89" spans="1:19" hidden="1" x14ac:dyDescent="0.15">
      <c r="F89" s="80">
        <f>SUM(F3:F88)</f>
        <v>438249</v>
      </c>
      <c r="G89" s="80">
        <f>SUM(G3:G88)</f>
        <v>493941</v>
      </c>
    </row>
    <row r="91" spans="1:19" x14ac:dyDescent="0.15">
      <c r="F91" s="65" t="s">
        <v>334</v>
      </c>
      <c r="G91" s="80">
        <f>F89-G89</f>
        <v>-55692</v>
      </c>
    </row>
  </sheetData>
  <autoFilter ref="B1:I89">
    <filterColumn colId="1">
      <filters>
        <filter val="医療費"/>
      </filters>
    </filterColumn>
  </autoFilter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6"/>
  <sheetViews>
    <sheetView workbookViewId="0">
      <pane xSplit="3" ySplit="1" topLeftCell="D337" activePane="bottomRight" state="frozen"/>
      <selection pane="topRight" activeCell="D1" sqref="D1"/>
      <selection pane="bottomLeft" activeCell="A2" sqref="A2"/>
      <selection pane="bottomRight" activeCell="I365" sqref="I365"/>
    </sheetView>
  </sheetViews>
  <sheetFormatPr defaultRowHeight="13.5" x14ac:dyDescent="0.15"/>
  <cols>
    <col min="1" max="1" width="5.625" style="25" customWidth="1"/>
    <col min="2" max="2" width="16.75" style="29" customWidth="1"/>
    <col min="3" max="4" width="9.5" style="8" customWidth="1"/>
    <col min="5" max="5" width="24.5" style="8" customWidth="1"/>
    <col min="6" max="7" width="9" style="16"/>
    <col min="8" max="8" width="12.125" customWidth="1"/>
    <col min="9" max="9" width="24.125" style="32" customWidth="1"/>
    <col min="13" max="19" width="9" style="3"/>
  </cols>
  <sheetData>
    <row r="1" spans="1:19" s="8" customFormat="1" ht="14.25" thickBot="1" x14ac:dyDescent="0.2">
      <c r="A1" s="23"/>
      <c r="B1" s="55" t="s">
        <v>43</v>
      </c>
      <c r="C1" s="56" t="s">
        <v>233</v>
      </c>
      <c r="D1" s="56" t="s">
        <v>266</v>
      </c>
      <c r="E1" s="56" t="s">
        <v>234</v>
      </c>
      <c r="F1" s="57" t="s">
        <v>236</v>
      </c>
      <c r="G1" s="45" t="s">
        <v>237</v>
      </c>
      <c r="H1" s="46" t="s">
        <v>40</v>
      </c>
      <c r="I1" s="56"/>
      <c r="J1" s="40"/>
      <c r="M1" s="19"/>
      <c r="N1" s="19"/>
      <c r="O1" s="19"/>
      <c r="P1" s="19"/>
      <c r="Q1" s="19"/>
      <c r="R1" s="19"/>
      <c r="S1" s="19"/>
    </row>
    <row r="2" spans="1:19" s="30" customFormat="1" x14ac:dyDescent="0.15">
      <c r="A2" s="67">
        <v>40</v>
      </c>
      <c r="B2" s="69">
        <v>41000</v>
      </c>
      <c r="C2" s="71" t="s">
        <v>38</v>
      </c>
      <c r="D2" s="71" t="s">
        <v>278</v>
      </c>
      <c r="E2" s="71" t="s">
        <v>17</v>
      </c>
      <c r="F2" s="73"/>
      <c r="G2" s="73">
        <v>3600</v>
      </c>
      <c r="H2" s="76" t="e">
        <f>H1+F2-G2</f>
        <v>#VALUE!</v>
      </c>
      <c r="I2" s="77" t="s">
        <v>30</v>
      </c>
      <c r="J2" s="54"/>
      <c r="M2" s="21"/>
      <c r="N2" s="21"/>
      <c r="O2" s="21"/>
      <c r="P2" s="21"/>
      <c r="Q2" s="21"/>
      <c r="R2" s="21"/>
      <c r="S2" s="21"/>
    </row>
    <row r="3" spans="1:19" x14ac:dyDescent="0.15">
      <c r="A3" s="35"/>
      <c r="B3" s="47">
        <v>41008</v>
      </c>
      <c r="C3" s="4" t="s">
        <v>42</v>
      </c>
      <c r="D3" s="4" t="s">
        <v>325</v>
      </c>
      <c r="E3" s="4" t="s">
        <v>113</v>
      </c>
      <c r="F3" s="15">
        <v>3000</v>
      </c>
      <c r="G3" s="15"/>
      <c r="H3" s="1"/>
      <c r="I3" s="36">
        <v>77</v>
      </c>
      <c r="J3" s="50"/>
    </row>
    <row r="4" spans="1:19" x14ac:dyDescent="0.15">
      <c r="A4" s="35"/>
      <c r="B4" s="47">
        <v>41009</v>
      </c>
      <c r="C4" s="4" t="s">
        <v>42</v>
      </c>
      <c r="D4" s="4" t="s">
        <v>325</v>
      </c>
      <c r="E4" s="4" t="s">
        <v>111</v>
      </c>
      <c r="F4" s="15">
        <v>5000</v>
      </c>
      <c r="G4" s="15"/>
      <c r="H4" s="1"/>
      <c r="I4" s="36">
        <v>77</v>
      </c>
      <c r="J4" s="50"/>
    </row>
    <row r="5" spans="1:19" x14ac:dyDescent="0.15">
      <c r="A5" s="35"/>
      <c r="B5" s="47">
        <v>41015</v>
      </c>
      <c r="C5" s="4" t="s">
        <v>42</v>
      </c>
      <c r="D5" s="4" t="s">
        <v>325</v>
      </c>
      <c r="E5" s="4" t="s">
        <v>323</v>
      </c>
      <c r="F5" s="15">
        <v>3000</v>
      </c>
      <c r="G5" s="15"/>
      <c r="H5" s="1"/>
      <c r="I5" s="36">
        <v>77</v>
      </c>
      <c r="J5" s="50"/>
    </row>
    <row r="6" spans="1:19" x14ac:dyDescent="0.15">
      <c r="A6" s="35"/>
      <c r="B6" s="47">
        <v>41016</v>
      </c>
      <c r="C6" s="4" t="s">
        <v>42</v>
      </c>
      <c r="D6" s="4" t="s">
        <v>325</v>
      </c>
      <c r="E6" s="4" t="s">
        <v>110</v>
      </c>
      <c r="F6" s="15">
        <v>10000</v>
      </c>
      <c r="G6" s="15"/>
      <c r="H6" s="1"/>
      <c r="I6" s="36">
        <v>77</v>
      </c>
      <c r="J6" s="50"/>
    </row>
    <row r="7" spans="1:19" x14ac:dyDescent="0.15">
      <c r="A7" s="35"/>
      <c r="B7" s="47">
        <v>41026</v>
      </c>
      <c r="C7" s="4" t="s">
        <v>42</v>
      </c>
      <c r="D7" s="4" t="s">
        <v>325</v>
      </c>
      <c r="E7" s="4" t="s">
        <v>318</v>
      </c>
      <c r="F7" s="15">
        <v>21000</v>
      </c>
      <c r="G7" s="15"/>
      <c r="H7" s="1"/>
      <c r="I7" s="36">
        <v>77</v>
      </c>
      <c r="J7" s="50"/>
    </row>
    <row r="8" spans="1:19" s="8" customFormat="1" x14ac:dyDescent="0.15">
      <c r="A8" s="35"/>
      <c r="B8" s="47">
        <v>41029</v>
      </c>
      <c r="C8" s="4"/>
      <c r="D8" s="4" t="s">
        <v>262</v>
      </c>
      <c r="E8" s="4" t="s">
        <v>136</v>
      </c>
      <c r="F8" s="13"/>
      <c r="G8" s="34">
        <v>100</v>
      </c>
      <c r="H8" s="75"/>
      <c r="I8" s="36" t="s">
        <v>150</v>
      </c>
      <c r="J8" s="49"/>
      <c r="M8" s="19"/>
      <c r="N8" s="19"/>
      <c r="O8" s="19"/>
      <c r="P8" s="19"/>
      <c r="Q8" s="19"/>
      <c r="R8" s="19"/>
      <c r="S8" s="19"/>
    </row>
    <row r="9" spans="1:19" s="27" customFormat="1" x14ac:dyDescent="0.15">
      <c r="A9" s="35"/>
      <c r="B9" s="48">
        <v>41029</v>
      </c>
      <c r="C9" s="4" t="s">
        <v>38</v>
      </c>
      <c r="D9" s="4" t="s">
        <v>295</v>
      </c>
      <c r="E9" s="4" t="s">
        <v>26</v>
      </c>
      <c r="F9" s="15"/>
      <c r="G9" s="15">
        <v>12800</v>
      </c>
      <c r="H9" s="39" t="e">
        <f>#REF!+F9-G9</f>
        <v>#REF!</v>
      </c>
      <c r="I9" s="43" t="s">
        <v>27</v>
      </c>
      <c r="J9" s="52"/>
      <c r="K9" s="30"/>
      <c r="M9" s="28"/>
      <c r="N9" s="28"/>
      <c r="O9" s="28"/>
      <c r="P9" s="28"/>
      <c r="Q9" s="28"/>
      <c r="R9" s="28"/>
      <c r="S9" s="28"/>
    </row>
    <row r="10" spans="1:19" s="27" customFormat="1" x14ac:dyDescent="0.15">
      <c r="A10" s="35"/>
      <c r="B10" s="48"/>
      <c r="C10" s="4"/>
      <c r="D10" s="4"/>
      <c r="E10" s="4"/>
      <c r="F10" s="15"/>
      <c r="G10" s="15"/>
      <c r="H10" s="39"/>
      <c r="I10" s="43"/>
      <c r="J10" s="52"/>
      <c r="K10" s="30"/>
      <c r="M10" s="28"/>
      <c r="N10" s="28"/>
      <c r="O10" s="28"/>
      <c r="P10" s="28"/>
      <c r="Q10" s="28"/>
      <c r="R10" s="28"/>
      <c r="S10" s="28"/>
    </row>
    <row r="11" spans="1:19" s="8" customFormat="1" x14ac:dyDescent="0.15">
      <c r="A11" s="35"/>
      <c r="B11" s="47">
        <v>41030</v>
      </c>
      <c r="C11" s="4"/>
      <c r="D11" s="4"/>
      <c r="E11" s="4" t="s">
        <v>235</v>
      </c>
      <c r="F11" s="17">
        <v>0</v>
      </c>
      <c r="G11" s="34">
        <v>0</v>
      </c>
      <c r="H11" s="39">
        <v>-183337</v>
      </c>
      <c r="I11" s="42"/>
      <c r="J11" s="49"/>
      <c r="M11" s="19"/>
      <c r="N11" s="19"/>
      <c r="O11" s="19"/>
      <c r="P11" s="19"/>
      <c r="Q11" s="19"/>
      <c r="R11" s="19"/>
      <c r="S11" s="19"/>
    </row>
    <row r="12" spans="1:19" s="8" customFormat="1" x14ac:dyDescent="0.15">
      <c r="A12" s="35"/>
      <c r="B12" s="47">
        <v>41030</v>
      </c>
      <c r="C12" s="4" t="s">
        <v>48</v>
      </c>
      <c r="D12" s="4"/>
      <c r="E12" s="4" t="s">
        <v>49</v>
      </c>
      <c r="F12" s="17"/>
      <c r="G12" s="34">
        <v>1716</v>
      </c>
      <c r="H12" s="39">
        <f>H11+F12-G12</f>
        <v>-185053</v>
      </c>
      <c r="I12" s="42"/>
      <c r="J12" s="49" t="s">
        <v>228</v>
      </c>
      <c r="M12" s="19"/>
      <c r="N12" s="19"/>
      <c r="O12" s="19"/>
      <c r="P12" s="19"/>
      <c r="Q12" s="19"/>
      <c r="R12" s="19"/>
      <c r="S12" s="19"/>
    </row>
    <row r="13" spans="1:19" x14ac:dyDescent="0.15">
      <c r="A13" s="35">
        <v>29</v>
      </c>
      <c r="B13" s="47">
        <v>41035</v>
      </c>
      <c r="C13" s="4" t="s">
        <v>38</v>
      </c>
      <c r="D13" s="4" t="s">
        <v>267</v>
      </c>
      <c r="E13" s="4" t="s">
        <v>246</v>
      </c>
      <c r="F13" s="15"/>
      <c r="G13" s="15">
        <v>12180</v>
      </c>
      <c r="H13" s="39">
        <f t="shared" ref="H13:H76" si="0">H12+F13-G13</f>
        <v>-197233</v>
      </c>
      <c r="I13" s="43"/>
      <c r="J13" s="50"/>
      <c r="Q13" s="20"/>
    </row>
    <row r="14" spans="1:19" x14ac:dyDescent="0.15">
      <c r="A14" s="35"/>
      <c r="B14" s="47">
        <v>41036</v>
      </c>
      <c r="C14" s="4" t="s">
        <v>38</v>
      </c>
      <c r="D14" s="4" t="s">
        <v>268</v>
      </c>
      <c r="E14" s="4" t="s">
        <v>69</v>
      </c>
      <c r="F14" s="15"/>
      <c r="G14" s="15">
        <v>1759</v>
      </c>
      <c r="H14" s="39">
        <f t="shared" si="0"/>
        <v>-198992</v>
      </c>
      <c r="I14" s="43" t="s">
        <v>71</v>
      </c>
      <c r="J14" s="50"/>
      <c r="Q14" s="20"/>
    </row>
    <row r="15" spans="1:19" x14ac:dyDescent="0.15">
      <c r="A15" s="35">
        <v>25</v>
      </c>
      <c r="B15" s="47">
        <v>41037</v>
      </c>
      <c r="C15" s="4" t="s">
        <v>38</v>
      </c>
      <c r="D15" s="4" t="s">
        <v>269</v>
      </c>
      <c r="E15" s="4" t="s">
        <v>2</v>
      </c>
      <c r="F15" s="15"/>
      <c r="G15" s="15">
        <v>1216</v>
      </c>
      <c r="H15" s="39">
        <f t="shared" si="0"/>
        <v>-200208</v>
      </c>
      <c r="I15" s="43"/>
      <c r="J15" s="50"/>
    </row>
    <row r="16" spans="1:19" x14ac:dyDescent="0.15">
      <c r="A16" s="35">
        <v>26</v>
      </c>
      <c r="B16" s="47">
        <v>41037</v>
      </c>
      <c r="C16" s="4" t="s">
        <v>38</v>
      </c>
      <c r="D16" s="4" t="s">
        <v>267</v>
      </c>
      <c r="E16" s="4" t="s">
        <v>127</v>
      </c>
      <c r="F16" s="15"/>
      <c r="G16" s="15">
        <v>1080</v>
      </c>
      <c r="H16" s="39">
        <f t="shared" si="0"/>
        <v>-201288</v>
      </c>
      <c r="I16" s="43"/>
      <c r="J16" s="50"/>
    </row>
    <row r="17" spans="1:10" x14ac:dyDescent="0.15">
      <c r="A17" s="35"/>
      <c r="B17" s="47">
        <v>41037</v>
      </c>
      <c r="C17" s="4" t="s">
        <v>48</v>
      </c>
      <c r="D17" s="4"/>
      <c r="E17" s="4" t="s">
        <v>49</v>
      </c>
      <c r="F17" s="15"/>
      <c r="G17" s="15">
        <v>39624</v>
      </c>
      <c r="H17" s="39">
        <f t="shared" si="0"/>
        <v>-240912</v>
      </c>
      <c r="I17" s="43"/>
      <c r="J17" s="49" t="s">
        <v>228</v>
      </c>
    </row>
    <row r="18" spans="1:10" x14ac:dyDescent="0.15">
      <c r="A18" s="35">
        <v>2</v>
      </c>
      <c r="B18" s="47">
        <v>41038</v>
      </c>
      <c r="C18" s="4" t="s">
        <v>38</v>
      </c>
      <c r="D18" s="4"/>
      <c r="E18" s="4" t="s">
        <v>0</v>
      </c>
      <c r="F18" s="15"/>
      <c r="G18" s="15">
        <v>25560</v>
      </c>
      <c r="H18" s="39">
        <f t="shared" si="0"/>
        <v>-266472</v>
      </c>
      <c r="I18" s="43"/>
      <c r="J18" s="49" t="s">
        <v>228</v>
      </c>
    </row>
    <row r="19" spans="1:10" x14ac:dyDescent="0.15">
      <c r="A19" s="35"/>
      <c r="B19" s="47">
        <v>41038</v>
      </c>
      <c r="C19" s="4" t="s">
        <v>42</v>
      </c>
      <c r="D19" s="4" t="s">
        <v>325</v>
      </c>
      <c r="E19" s="4" t="s">
        <v>322</v>
      </c>
      <c r="F19" s="15">
        <v>10000</v>
      </c>
      <c r="G19" s="15"/>
      <c r="H19" s="39">
        <f t="shared" si="0"/>
        <v>-256472</v>
      </c>
      <c r="I19" s="36">
        <v>77</v>
      </c>
      <c r="J19" s="50"/>
    </row>
    <row r="20" spans="1:10" x14ac:dyDescent="0.15">
      <c r="A20" s="35">
        <v>27</v>
      </c>
      <c r="B20" s="47">
        <v>41039</v>
      </c>
      <c r="C20" s="4" t="s">
        <v>38</v>
      </c>
      <c r="D20" s="4" t="s">
        <v>267</v>
      </c>
      <c r="E20" s="4" t="s">
        <v>210</v>
      </c>
      <c r="F20" s="15"/>
      <c r="G20" s="15">
        <v>3178</v>
      </c>
      <c r="H20" s="39">
        <f t="shared" si="0"/>
        <v>-259650</v>
      </c>
      <c r="I20" s="43"/>
      <c r="J20" s="50"/>
    </row>
    <row r="21" spans="1:10" x14ac:dyDescent="0.15">
      <c r="A21" s="35">
        <v>14</v>
      </c>
      <c r="B21" s="47">
        <v>41042</v>
      </c>
      <c r="C21" s="4" t="s">
        <v>37</v>
      </c>
      <c r="D21" s="4"/>
      <c r="E21" s="4" t="s">
        <v>0</v>
      </c>
      <c r="F21" s="15"/>
      <c r="G21" s="15">
        <v>3114</v>
      </c>
      <c r="H21" s="39">
        <f t="shared" si="0"/>
        <v>-262764</v>
      </c>
      <c r="I21" s="43" t="s">
        <v>131</v>
      </c>
      <c r="J21" s="50"/>
    </row>
    <row r="22" spans="1:10" x14ac:dyDescent="0.15">
      <c r="A22" s="35"/>
      <c r="B22" s="47">
        <v>41042</v>
      </c>
      <c r="C22" s="4" t="s">
        <v>38</v>
      </c>
      <c r="D22" s="4" t="s">
        <v>270</v>
      </c>
      <c r="E22" s="4" t="s">
        <v>185</v>
      </c>
      <c r="F22" s="15"/>
      <c r="G22" s="15">
        <v>620</v>
      </c>
      <c r="H22" s="39">
        <f t="shared" si="0"/>
        <v>-263384</v>
      </c>
      <c r="I22" s="43" t="s">
        <v>258</v>
      </c>
      <c r="J22" s="50"/>
    </row>
    <row r="23" spans="1:10" x14ac:dyDescent="0.15">
      <c r="A23" s="35"/>
      <c r="B23" s="47">
        <v>41045</v>
      </c>
      <c r="C23" s="4" t="s">
        <v>42</v>
      </c>
      <c r="D23" s="4" t="s">
        <v>325</v>
      </c>
      <c r="E23" s="26" t="s">
        <v>222</v>
      </c>
      <c r="F23" s="15">
        <v>5000</v>
      </c>
      <c r="G23" s="15"/>
      <c r="H23" s="39">
        <f t="shared" si="0"/>
        <v>-258384</v>
      </c>
      <c r="I23" s="36">
        <v>77</v>
      </c>
      <c r="J23" s="50"/>
    </row>
    <row r="24" spans="1:10" x14ac:dyDescent="0.15">
      <c r="A24" s="35"/>
      <c r="B24" s="47">
        <v>41045</v>
      </c>
      <c r="C24" s="4" t="s">
        <v>42</v>
      </c>
      <c r="D24" s="4" t="s">
        <v>325</v>
      </c>
      <c r="E24" s="4" t="s">
        <v>319</v>
      </c>
      <c r="F24" s="15">
        <v>5000</v>
      </c>
      <c r="G24" s="15"/>
      <c r="H24" s="39">
        <f t="shared" si="0"/>
        <v>-253384</v>
      </c>
      <c r="I24" s="36">
        <v>77</v>
      </c>
      <c r="J24" s="50"/>
    </row>
    <row r="25" spans="1:10" x14ac:dyDescent="0.15">
      <c r="A25" s="35">
        <v>15</v>
      </c>
      <c r="B25" s="47">
        <v>41046</v>
      </c>
      <c r="C25" s="4" t="s">
        <v>37</v>
      </c>
      <c r="D25" s="4"/>
      <c r="E25" s="4" t="s">
        <v>0</v>
      </c>
      <c r="F25" s="15"/>
      <c r="G25" s="15">
        <v>11356</v>
      </c>
      <c r="H25" s="39">
        <f t="shared" si="0"/>
        <v>-264740</v>
      </c>
      <c r="I25" s="43" t="s">
        <v>131</v>
      </c>
      <c r="J25" s="50"/>
    </row>
    <row r="26" spans="1:10" x14ac:dyDescent="0.15">
      <c r="A26" s="35"/>
      <c r="B26" s="47">
        <v>41046</v>
      </c>
      <c r="C26" s="4" t="s">
        <v>38</v>
      </c>
      <c r="D26" s="4" t="s">
        <v>33</v>
      </c>
      <c r="E26" s="4" t="s">
        <v>271</v>
      </c>
      <c r="F26" s="15"/>
      <c r="G26" s="15">
        <v>1470</v>
      </c>
      <c r="H26" s="39">
        <f t="shared" si="0"/>
        <v>-266210</v>
      </c>
      <c r="I26" s="43" t="s">
        <v>63</v>
      </c>
      <c r="J26" s="50"/>
    </row>
    <row r="27" spans="1:10" x14ac:dyDescent="0.15">
      <c r="A27" s="35">
        <v>16</v>
      </c>
      <c r="B27" s="47">
        <v>41047</v>
      </c>
      <c r="C27" s="4" t="s">
        <v>37</v>
      </c>
      <c r="D27" s="4"/>
      <c r="E27" s="4" t="s">
        <v>0</v>
      </c>
      <c r="F27" s="15"/>
      <c r="G27" s="15">
        <v>2100</v>
      </c>
      <c r="H27" s="39">
        <f t="shared" si="0"/>
        <v>-268310</v>
      </c>
      <c r="I27" s="43" t="s">
        <v>131</v>
      </c>
      <c r="J27" s="50"/>
    </row>
    <row r="28" spans="1:10" x14ac:dyDescent="0.15">
      <c r="A28" s="35">
        <v>3</v>
      </c>
      <c r="B28" s="47">
        <v>41048</v>
      </c>
      <c r="C28" s="4" t="s">
        <v>38</v>
      </c>
      <c r="D28" s="4" t="s">
        <v>270</v>
      </c>
      <c r="E28" s="4" t="s">
        <v>50</v>
      </c>
      <c r="F28" s="15"/>
      <c r="G28" s="15">
        <v>1800</v>
      </c>
      <c r="H28" s="39">
        <f t="shared" si="0"/>
        <v>-270110</v>
      </c>
      <c r="I28" s="43"/>
      <c r="J28" s="50"/>
    </row>
    <row r="29" spans="1:10" x14ac:dyDescent="0.15">
      <c r="A29" s="35"/>
      <c r="B29" s="47">
        <v>41048</v>
      </c>
      <c r="C29" s="4" t="s">
        <v>38</v>
      </c>
      <c r="D29" s="4" t="s">
        <v>262</v>
      </c>
      <c r="E29" s="4" t="s">
        <v>136</v>
      </c>
      <c r="F29" s="15"/>
      <c r="G29" s="15">
        <v>150</v>
      </c>
      <c r="H29" s="39">
        <f t="shared" si="0"/>
        <v>-270260</v>
      </c>
      <c r="I29" s="36" t="s">
        <v>150</v>
      </c>
      <c r="J29" s="50"/>
    </row>
    <row r="30" spans="1:10" x14ac:dyDescent="0.15">
      <c r="A30" s="35">
        <v>17</v>
      </c>
      <c r="B30" s="47">
        <v>41048</v>
      </c>
      <c r="C30" s="4" t="s">
        <v>37</v>
      </c>
      <c r="D30" s="4"/>
      <c r="E30" s="4" t="s">
        <v>0</v>
      </c>
      <c r="F30" s="15"/>
      <c r="G30" s="15">
        <v>7470</v>
      </c>
      <c r="H30" s="39">
        <f t="shared" si="0"/>
        <v>-277730</v>
      </c>
      <c r="I30" s="43" t="s">
        <v>131</v>
      </c>
      <c r="J30" s="50"/>
    </row>
    <row r="31" spans="1:10" x14ac:dyDescent="0.15">
      <c r="A31" s="35">
        <v>18</v>
      </c>
      <c r="B31" s="47">
        <v>41049</v>
      </c>
      <c r="C31" s="4" t="s">
        <v>37</v>
      </c>
      <c r="D31" s="4"/>
      <c r="E31" s="4" t="s">
        <v>0</v>
      </c>
      <c r="F31" s="15"/>
      <c r="G31" s="15">
        <v>6720</v>
      </c>
      <c r="H31" s="39">
        <f t="shared" si="0"/>
        <v>-284450</v>
      </c>
      <c r="I31" s="43"/>
      <c r="J31" s="50"/>
    </row>
    <row r="32" spans="1:10" x14ac:dyDescent="0.15">
      <c r="A32" s="35">
        <v>24</v>
      </c>
      <c r="B32" s="47">
        <v>41049</v>
      </c>
      <c r="C32" s="4" t="s">
        <v>38</v>
      </c>
      <c r="D32" s="4" t="s">
        <v>262</v>
      </c>
      <c r="E32" s="4"/>
      <c r="F32" s="15"/>
      <c r="G32" s="15">
        <v>300</v>
      </c>
      <c r="H32" s="39">
        <f t="shared" si="0"/>
        <v>-284750</v>
      </c>
      <c r="I32" s="43"/>
      <c r="J32" s="50"/>
    </row>
    <row r="33" spans="1:20" x14ac:dyDescent="0.15">
      <c r="A33" s="35"/>
      <c r="B33" s="47">
        <v>41049</v>
      </c>
      <c r="C33" s="4" t="s">
        <v>38</v>
      </c>
      <c r="D33" s="4" t="s">
        <v>270</v>
      </c>
      <c r="E33" s="4" t="s">
        <v>50</v>
      </c>
      <c r="F33" s="15"/>
      <c r="G33" s="15">
        <v>1800</v>
      </c>
      <c r="H33" s="39">
        <f t="shared" si="0"/>
        <v>-286550</v>
      </c>
      <c r="I33" s="43" t="s">
        <v>52</v>
      </c>
      <c r="J33" s="50"/>
    </row>
    <row r="34" spans="1:20" x14ac:dyDescent="0.15">
      <c r="A34" s="35">
        <v>19</v>
      </c>
      <c r="B34" s="47">
        <v>41050</v>
      </c>
      <c r="C34" s="4" t="s">
        <v>37</v>
      </c>
      <c r="D34" s="4"/>
      <c r="E34" s="4" t="s">
        <v>0</v>
      </c>
      <c r="F34" s="15"/>
      <c r="G34" s="15">
        <v>5040</v>
      </c>
      <c r="H34" s="39">
        <f t="shared" si="0"/>
        <v>-291590</v>
      </c>
      <c r="I34" s="43" t="s">
        <v>252</v>
      </c>
      <c r="J34" s="50"/>
    </row>
    <row r="35" spans="1:20" s="30" customFormat="1" x14ac:dyDescent="0.15">
      <c r="A35" s="37">
        <v>22</v>
      </c>
      <c r="B35" s="48">
        <v>41050</v>
      </c>
      <c r="C35" s="26" t="s">
        <v>37</v>
      </c>
      <c r="D35" s="26"/>
      <c r="E35" s="26" t="s">
        <v>6</v>
      </c>
      <c r="F35" s="31"/>
      <c r="G35" s="31">
        <v>12180</v>
      </c>
      <c r="H35" s="39">
        <f t="shared" si="0"/>
        <v>-303770</v>
      </c>
      <c r="I35" s="44" t="s">
        <v>131</v>
      </c>
      <c r="J35" s="51" t="s">
        <v>228</v>
      </c>
      <c r="M35" s="21"/>
      <c r="N35" s="21"/>
      <c r="O35" s="24"/>
      <c r="P35" s="24"/>
      <c r="Q35" s="21"/>
      <c r="R35" s="21"/>
      <c r="S35" s="21"/>
    </row>
    <row r="36" spans="1:20" x14ac:dyDescent="0.15">
      <c r="A36" s="35">
        <v>23</v>
      </c>
      <c r="B36" s="47">
        <v>41050</v>
      </c>
      <c r="C36" s="4" t="s">
        <v>38</v>
      </c>
      <c r="D36" s="4" t="s">
        <v>270</v>
      </c>
      <c r="E36" s="4" t="s">
        <v>50</v>
      </c>
      <c r="F36" s="15"/>
      <c r="G36" s="15">
        <v>1000</v>
      </c>
      <c r="H36" s="39">
        <f t="shared" si="0"/>
        <v>-304770</v>
      </c>
      <c r="I36" s="43" t="s">
        <v>52</v>
      </c>
      <c r="J36" s="50"/>
      <c r="M36" s="22"/>
      <c r="O36" s="23"/>
      <c r="P36" s="23"/>
    </row>
    <row r="37" spans="1:20" x14ac:dyDescent="0.15">
      <c r="A37" s="35"/>
      <c r="B37" s="47">
        <v>41050</v>
      </c>
      <c r="C37" s="4" t="s">
        <v>38</v>
      </c>
      <c r="D37" s="4" t="s">
        <v>269</v>
      </c>
      <c r="E37" s="4" t="s">
        <v>272</v>
      </c>
      <c r="F37" s="15"/>
      <c r="G37" s="15">
        <v>1050</v>
      </c>
      <c r="H37" s="39">
        <f t="shared" si="0"/>
        <v>-305820</v>
      </c>
      <c r="I37" s="43" t="s">
        <v>47</v>
      </c>
      <c r="J37" s="50"/>
      <c r="M37" s="22"/>
      <c r="O37" s="23"/>
      <c r="P37" s="23"/>
    </row>
    <row r="38" spans="1:20" x14ac:dyDescent="0.15">
      <c r="A38" s="35"/>
      <c r="B38" s="47">
        <v>41050</v>
      </c>
      <c r="C38" s="4" t="s">
        <v>42</v>
      </c>
      <c r="D38" s="4" t="s">
        <v>325</v>
      </c>
      <c r="E38" s="26" t="s">
        <v>223</v>
      </c>
      <c r="F38" s="15">
        <v>5000</v>
      </c>
      <c r="G38" s="15">
        <v>0</v>
      </c>
      <c r="H38" s="39">
        <f t="shared" si="0"/>
        <v>-300820</v>
      </c>
      <c r="I38" s="36">
        <v>77</v>
      </c>
      <c r="J38" s="50"/>
      <c r="M38" s="22"/>
      <c r="O38" s="23"/>
      <c r="P38" s="23"/>
    </row>
    <row r="39" spans="1:20" x14ac:dyDescent="0.15">
      <c r="A39" s="35"/>
      <c r="B39" s="47">
        <v>41050</v>
      </c>
      <c r="C39" s="4" t="s">
        <v>42</v>
      </c>
      <c r="D39" s="4" t="s">
        <v>325</v>
      </c>
      <c r="E39" s="26" t="s">
        <v>224</v>
      </c>
      <c r="F39" s="15">
        <v>10000</v>
      </c>
      <c r="G39" s="15">
        <v>0</v>
      </c>
      <c r="H39" s="39">
        <f t="shared" si="0"/>
        <v>-290820</v>
      </c>
      <c r="I39" s="36" t="s">
        <v>221</v>
      </c>
      <c r="J39" s="50"/>
      <c r="M39" s="22"/>
      <c r="O39" s="23"/>
      <c r="P39" s="23"/>
    </row>
    <row r="40" spans="1:20" x14ac:dyDescent="0.15">
      <c r="A40" s="35"/>
      <c r="B40" s="47">
        <v>41050</v>
      </c>
      <c r="C40" s="4" t="s">
        <v>45</v>
      </c>
      <c r="D40" s="4" t="s">
        <v>270</v>
      </c>
      <c r="E40" s="26" t="s">
        <v>53</v>
      </c>
      <c r="F40" s="15"/>
      <c r="G40" s="15">
        <v>7464</v>
      </c>
      <c r="H40" s="39">
        <f t="shared" si="0"/>
        <v>-298284</v>
      </c>
      <c r="I40" s="43" t="s">
        <v>59</v>
      </c>
      <c r="J40" s="50"/>
      <c r="M40" s="22"/>
      <c r="O40" s="23"/>
      <c r="P40" s="23"/>
    </row>
    <row r="41" spans="1:20" x14ac:dyDescent="0.15">
      <c r="A41" s="35"/>
      <c r="B41" s="47">
        <v>41050</v>
      </c>
      <c r="C41" s="4" t="s">
        <v>42</v>
      </c>
      <c r="D41" s="4" t="s">
        <v>325</v>
      </c>
      <c r="E41" s="4" t="s">
        <v>111</v>
      </c>
      <c r="F41" s="15">
        <v>5000</v>
      </c>
      <c r="G41" s="15"/>
      <c r="H41" s="39">
        <f t="shared" si="0"/>
        <v>-293284</v>
      </c>
      <c r="I41" s="36">
        <v>77</v>
      </c>
      <c r="J41" s="50"/>
    </row>
    <row r="42" spans="1:20" x14ac:dyDescent="0.15">
      <c r="A42" s="35">
        <v>28</v>
      </c>
      <c r="B42" s="47">
        <v>41051</v>
      </c>
      <c r="C42" s="4" t="s">
        <v>38</v>
      </c>
      <c r="D42" s="4" t="s">
        <v>267</v>
      </c>
      <c r="E42" s="4" t="s">
        <v>292</v>
      </c>
      <c r="F42" s="15"/>
      <c r="G42" s="15">
        <v>1252</v>
      </c>
      <c r="H42" s="39">
        <f t="shared" si="0"/>
        <v>-294536</v>
      </c>
      <c r="I42" s="43"/>
      <c r="J42" s="50"/>
      <c r="M42" s="22"/>
      <c r="O42" s="23"/>
      <c r="P42" s="23"/>
    </row>
    <row r="43" spans="1:20" x14ac:dyDescent="0.15">
      <c r="A43" s="35"/>
      <c r="B43" s="47">
        <v>41052</v>
      </c>
      <c r="C43" s="4" t="s">
        <v>38</v>
      </c>
      <c r="D43" s="4" t="s">
        <v>270</v>
      </c>
      <c r="E43" s="4" t="s">
        <v>53</v>
      </c>
      <c r="F43" s="15"/>
      <c r="G43" s="15">
        <v>3000</v>
      </c>
      <c r="H43" s="39">
        <f t="shared" si="0"/>
        <v>-297536</v>
      </c>
      <c r="I43" s="43" t="s">
        <v>54</v>
      </c>
      <c r="J43" s="50"/>
      <c r="M43" s="22"/>
      <c r="O43" s="23"/>
      <c r="P43" s="23"/>
    </row>
    <row r="44" spans="1:20" x14ac:dyDescent="0.15">
      <c r="A44" s="35"/>
      <c r="B44" s="47">
        <v>41053</v>
      </c>
      <c r="C44" s="4" t="s">
        <v>38</v>
      </c>
      <c r="D44" s="4" t="s">
        <v>269</v>
      </c>
      <c r="E44" s="4" t="s">
        <v>46</v>
      </c>
      <c r="F44" s="15"/>
      <c r="G44" s="15">
        <v>735</v>
      </c>
      <c r="H44" s="39">
        <f t="shared" si="0"/>
        <v>-298271</v>
      </c>
      <c r="I44" s="43" t="s">
        <v>47</v>
      </c>
      <c r="J44" s="50"/>
      <c r="M44" s="22"/>
      <c r="O44" s="23"/>
      <c r="P44" s="23"/>
    </row>
    <row r="45" spans="1:20" x14ac:dyDescent="0.15">
      <c r="A45" s="35"/>
      <c r="B45" s="47">
        <v>41053</v>
      </c>
      <c r="C45" s="4" t="s">
        <v>38</v>
      </c>
      <c r="D45" s="4" t="s">
        <v>270</v>
      </c>
      <c r="E45" s="4" t="s">
        <v>50</v>
      </c>
      <c r="F45" s="15"/>
      <c r="G45" s="15">
        <v>1000</v>
      </c>
      <c r="H45" s="39">
        <f t="shared" si="0"/>
        <v>-299271</v>
      </c>
      <c r="I45" s="43" t="s">
        <v>52</v>
      </c>
      <c r="J45" s="50"/>
      <c r="M45" s="22"/>
      <c r="O45" s="23"/>
      <c r="P45" s="23"/>
    </row>
    <row r="46" spans="1:20" s="30" customFormat="1" x14ac:dyDescent="0.15">
      <c r="A46" s="37"/>
      <c r="B46" s="48">
        <v>41053</v>
      </c>
      <c r="C46" s="26" t="s">
        <v>38</v>
      </c>
      <c r="D46" s="26" t="s">
        <v>273</v>
      </c>
      <c r="E46" s="26" t="s">
        <v>135</v>
      </c>
      <c r="F46" s="31"/>
      <c r="G46" s="31">
        <v>35210</v>
      </c>
      <c r="H46" s="39">
        <f t="shared" si="0"/>
        <v>-334481</v>
      </c>
      <c r="I46" s="44" t="s">
        <v>72</v>
      </c>
      <c r="J46" s="51"/>
      <c r="M46" s="33"/>
      <c r="N46" s="21"/>
      <c r="O46" s="24"/>
      <c r="P46" s="24"/>
      <c r="Q46" s="21"/>
      <c r="R46" s="21"/>
      <c r="S46" s="21"/>
    </row>
    <row r="47" spans="1:20" x14ac:dyDescent="0.15">
      <c r="A47" s="35"/>
      <c r="B47" s="47">
        <v>41054</v>
      </c>
      <c r="C47" s="4" t="s">
        <v>38</v>
      </c>
      <c r="D47" s="4" t="s">
        <v>270</v>
      </c>
      <c r="E47" s="4" t="s">
        <v>50</v>
      </c>
      <c r="F47" s="15"/>
      <c r="G47" s="15">
        <v>1000</v>
      </c>
      <c r="H47" s="39">
        <f t="shared" si="0"/>
        <v>-335481</v>
      </c>
      <c r="I47" s="43" t="s">
        <v>52</v>
      </c>
      <c r="J47" s="50"/>
      <c r="M47" s="22"/>
      <c r="O47" s="23"/>
      <c r="P47" s="23"/>
    </row>
    <row r="48" spans="1:20" x14ac:dyDescent="0.15">
      <c r="A48" s="35"/>
      <c r="B48" s="47">
        <v>41055</v>
      </c>
      <c r="C48" s="4" t="s">
        <v>38</v>
      </c>
      <c r="D48" s="4" t="s">
        <v>270</v>
      </c>
      <c r="E48" s="4" t="s">
        <v>50</v>
      </c>
      <c r="F48" s="15"/>
      <c r="G48" s="15">
        <v>1700</v>
      </c>
      <c r="H48" s="39">
        <f t="shared" si="0"/>
        <v>-337181</v>
      </c>
      <c r="I48" s="43" t="s">
        <v>52</v>
      </c>
      <c r="J48" s="50"/>
      <c r="M48" s="22"/>
      <c r="O48" s="23"/>
      <c r="P48" s="23"/>
      <c r="T48" s="3"/>
    </row>
    <row r="49" spans="1:20" x14ac:dyDescent="0.15">
      <c r="A49" s="35">
        <v>21</v>
      </c>
      <c r="B49" s="47">
        <v>41056</v>
      </c>
      <c r="C49" s="4" t="s">
        <v>38</v>
      </c>
      <c r="D49" s="4" t="s">
        <v>269</v>
      </c>
      <c r="E49" s="4" t="s">
        <v>5</v>
      </c>
      <c r="F49" s="15"/>
      <c r="G49" s="15">
        <v>1680</v>
      </c>
      <c r="H49" s="39">
        <f t="shared" si="0"/>
        <v>-338861</v>
      </c>
      <c r="I49" s="43"/>
      <c r="J49" s="50"/>
      <c r="M49" s="22"/>
      <c r="O49" s="23"/>
      <c r="P49" s="23"/>
      <c r="T49" s="3"/>
    </row>
    <row r="50" spans="1:20" x14ac:dyDescent="0.15">
      <c r="A50" s="35"/>
      <c r="B50" s="47">
        <v>41056</v>
      </c>
      <c r="C50" s="4" t="s">
        <v>38</v>
      </c>
      <c r="D50" s="4" t="s">
        <v>270</v>
      </c>
      <c r="E50" s="4" t="s">
        <v>50</v>
      </c>
      <c r="F50" s="15"/>
      <c r="G50" s="15">
        <v>1800</v>
      </c>
      <c r="H50" s="39">
        <f t="shared" si="0"/>
        <v>-340661</v>
      </c>
      <c r="I50" s="43" t="s">
        <v>52</v>
      </c>
      <c r="J50" s="50"/>
      <c r="M50" s="22"/>
      <c r="O50" s="23"/>
      <c r="P50" s="23"/>
      <c r="T50" s="3"/>
    </row>
    <row r="51" spans="1:20" x14ac:dyDescent="0.15">
      <c r="A51" s="35"/>
      <c r="B51" s="47">
        <v>41056</v>
      </c>
      <c r="C51" s="4" t="s">
        <v>38</v>
      </c>
      <c r="D51" s="4" t="s">
        <v>270</v>
      </c>
      <c r="E51" s="4" t="s">
        <v>53</v>
      </c>
      <c r="F51" s="15"/>
      <c r="G51" s="15">
        <v>3000</v>
      </c>
      <c r="H51" s="39">
        <f t="shared" si="0"/>
        <v>-343661</v>
      </c>
      <c r="I51" s="43" t="s">
        <v>54</v>
      </c>
      <c r="J51" s="50"/>
      <c r="M51" s="22"/>
      <c r="O51" s="23"/>
      <c r="P51" s="23"/>
      <c r="T51" s="3"/>
    </row>
    <row r="52" spans="1:20" x14ac:dyDescent="0.15">
      <c r="A52" s="35"/>
      <c r="B52" s="47">
        <v>41057</v>
      </c>
      <c r="C52" s="4" t="s">
        <v>38</v>
      </c>
      <c r="D52" s="4" t="s">
        <v>270</v>
      </c>
      <c r="E52" s="4" t="s">
        <v>51</v>
      </c>
      <c r="F52" s="15"/>
      <c r="G52" s="15">
        <v>300</v>
      </c>
      <c r="H52" s="39">
        <f t="shared" si="0"/>
        <v>-343961</v>
      </c>
      <c r="I52" s="43" t="s">
        <v>245</v>
      </c>
      <c r="J52" s="50"/>
      <c r="M52" s="22"/>
      <c r="O52" s="23"/>
      <c r="P52" s="23"/>
      <c r="T52" s="3"/>
    </row>
    <row r="53" spans="1:20" x14ac:dyDescent="0.15">
      <c r="A53" s="35"/>
      <c r="B53" s="47">
        <v>41057</v>
      </c>
      <c r="C53" s="4" t="s">
        <v>38</v>
      </c>
      <c r="D53" s="4" t="s">
        <v>267</v>
      </c>
      <c r="E53" s="4" t="s">
        <v>274</v>
      </c>
      <c r="F53" s="15"/>
      <c r="G53" s="15">
        <v>2100</v>
      </c>
      <c r="H53" s="39">
        <f t="shared" si="0"/>
        <v>-346061</v>
      </c>
      <c r="I53" s="43" t="s">
        <v>253</v>
      </c>
      <c r="J53" s="50"/>
      <c r="M53" s="22"/>
      <c r="O53" s="23"/>
      <c r="P53" s="23"/>
      <c r="T53" s="3"/>
    </row>
    <row r="54" spans="1:20" x14ac:dyDescent="0.15">
      <c r="A54" s="35"/>
      <c r="B54" s="47">
        <v>41057</v>
      </c>
      <c r="C54" s="4" t="s">
        <v>38</v>
      </c>
      <c r="D54" s="4" t="s">
        <v>262</v>
      </c>
      <c r="E54" s="4" t="s">
        <v>57</v>
      </c>
      <c r="F54" s="15"/>
      <c r="G54" s="15">
        <v>4600</v>
      </c>
      <c r="H54" s="39">
        <f t="shared" si="0"/>
        <v>-350661</v>
      </c>
      <c r="I54" s="43" t="s">
        <v>58</v>
      </c>
      <c r="J54" s="50"/>
      <c r="M54" s="22"/>
      <c r="O54" s="23"/>
      <c r="P54" s="23"/>
      <c r="T54" s="3"/>
    </row>
    <row r="55" spans="1:20" x14ac:dyDescent="0.15">
      <c r="A55" s="35"/>
      <c r="B55" s="47">
        <v>41057</v>
      </c>
      <c r="C55" s="4" t="s">
        <v>38</v>
      </c>
      <c r="D55" s="4" t="s">
        <v>287</v>
      </c>
      <c r="E55" s="4" t="s">
        <v>281</v>
      </c>
      <c r="F55" s="15"/>
      <c r="G55" s="15">
        <v>1730</v>
      </c>
      <c r="H55" s="39">
        <f t="shared" si="0"/>
        <v>-352391</v>
      </c>
      <c r="I55" s="43" t="s">
        <v>60</v>
      </c>
      <c r="J55" s="50"/>
      <c r="M55" s="22"/>
      <c r="O55" s="23"/>
      <c r="P55" s="23"/>
    </row>
    <row r="56" spans="1:20" x14ac:dyDescent="0.15">
      <c r="A56" s="35"/>
      <c r="B56" s="47">
        <v>41058</v>
      </c>
      <c r="C56" s="4" t="s">
        <v>42</v>
      </c>
      <c r="D56" s="4" t="s">
        <v>325</v>
      </c>
      <c r="E56" s="26" t="s">
        <v>326</v>
      </c>
      <c r="F56" s="15">
        <v>15000</v>
      </c>
      <c r="G56" s="15">
        <v>0</v>
      </c>
      <c r="H56" s="39">
        <f t="shared" si="0"/>
        <v>-337391</v>
      </c>
      <c r="I56" s="36">
        <v>77</v>
      </c>
      <c r="J56" s="50"/>
      <c r="M56" s="22"/>
      <c r="O56" s="23"/>
      <c r="P56" s="23"/>
    </row>
    <row r="57" spans="1:20" x14ac:dyDescent="0.15">
      <c r="A57" s="35"/>
      <c r="B57" s="47">
        <v>41058</v>
      </c>
      <c r="C57" s="4" t="s">
        <v>45</v>
      </c>
      <c r="D57" s="4" t="s">
        <v>275</v>
      </c>
      <c r="E57" s="26" t="s">
        <v>174</v>
      </c>
      <c r="F57" s="15"/>
      <c r="G57" s="15">
        <v>2224</v>
      </c>
      <c r="H57" s="39">
        <f t="shared" si="0"/>
        <v>-339615</v>
      </c>
      <c r="I57" s="43" t="s">
        <v>141</v>
      </c>
      <c r="J57" s="50"/>
      <c r="M57" s="22"/>
      <c r="O57" s="23"/>
      <c r="P57" s="23"/>
    </row>
    <row r="58" spans="1:20" x14ac:dyDescent="0.15">
      <c r="A58" s="35"/>
      <c r="B58" s="47">
        <v>41058</v>
      </c>
      <c r="C58" s="4" t="s">
        <v>45</v>
      </c>
      <c r="D58" s="4" t="s">
        <v>270</v>
      </c>
      <c r="E58" s="26" t="s">
        <v>50</v>
      </c>
      <c r="F58" s="15"/>
      <c r="G58" s="15">
        <v>1000</v>
      </c>
      <c r="H58" s="39">
        <f t="shared" si="0"/>
        <v>-340615</v>
      </c>
      <c r="I58" s="43" t="s">
        <v>52</v>
      </c>
      <c r="J58" s="50"/>
      <c r="M58" s="22"/>
      <c r="O58" s="23"/>
      <c r="P58" s="23"/>
    </row>
    <row r="59" spans="1:20" x14ac:dyDescent="0.15">
      <c r="A59" s="35"/>
      <c r="B59" s="47">
        <v>41058</v>
      </c>
      <c r="C59" s="4" t="s">
        <v>45</v>
      </c>
      <c r="D59" s="4" t="s">
        <v>287</v>
      </c>
      <c r="E59" s="26" t="s">
        <v>281</v>
      </c>
      <c r="F59" s="15"/>
      <c r="G59" s="15">
        <v>1994</v>
      </c>
      <c r="H59" s="39">
        <f t="shared" si="0"/>
        <v>-342609</v>
      </c>
      <c r="I59" s="43" t="s">
        <v>62</v>
      </c>
      <c r="J59" s="50"/>
      <c r="M59" s="22"/>
      <c r="O59" s="23"/>
      <c r="P59" s="23"/>
    </row>
    <row r="60" spans="1:20" x14ac:dyDescent="0.15">
      <c r="A60" s="35"/>
      <c r="B60" s="47">
        <v>41058</v>
      </c>
      <c r="C60" s="4" t="s">
        <v>42</v>
      </c>
      <c r="D60" s="4" t="s">
        <v>325</v>
      </c>
      <c r="E60" s="4" t="s">
        <v>318</v>
      </c>
      <c r="F60" s="15">
        <v>15000</v>
      </c>
      <c r="G60" s="15"/>
      <c r="H60" s="39">
        <f t="shared" si="0"/>
        <v>-327609</v>
      </c>
      <c r="I60" s="36">
        <v>77</v>
      </c>
      <c r="J60" s="50"/>
    </row>
    <row r="61" spans="1:20" x14ac:dyDescent="0.15">
      <c r="A61" s="35">
        <v>13</v>
      </c>
      <c r="B61" s="47">
        <v>41059</v>
      </c>
      <c r="C61" s="4" t="s">
        <v>37</v>
      </c>
      <c r="D61" s="4"/>
      <c r="E61" s="4" t="s">
        <v>0</v>
      </c>
      <c r="F61" s="15"/>
      <c r="G61" s="15">
        <v>6300</v>
      </c>
      <c r="H61" s="39">
        <f t="shared" si="0"/>
        <v>-333909</v>
      </c>
      <c r="I61" s="43" t="s">
        <v>251</v>
      </c>
      <c r="J61" s="50"/>
      <c r="M61" s="22"/>
      <c r="O61" s="23"/>
      <c r="P61" s="23"/>
    </row>
    <row r="62" spans="1:20" x14ac:dyDescent="0.15">
      <c r="A62" s="35"/>
      <c r="B62" s="47">
        <v>41059</v>
      </c>
      <c r="C62" s="4" t="s">
        <v>42</v>
      </c>
      <c r="D62" s="4" t="s">
        <v>325</v>
      </c>
      <c r="E62" s="26" t="s">
        <v>133</v>
      </c>
      <c r="F62" s="15">
        <v>30000</v>
      </c>
      <c r="G62" s="15">
        <v>0</v>
      </c>
      <c r="H62" s="39">
        <f t="shared" si="0"/>
        <v>-303909</v>
      </c>
      <c r="I62" s="36">
        <v>77</v>
      </c>
      <c r="J62" s="50"/>
      <c r="M62" s="22"/>
      <c r="O62" s="23"/>
      <c r="P62" s="23"/>
    </row>
    <row r="63" spans="1:20" x14ac:dyDescent="0.15">
      <c r="A63" s="35"/>
      <c r="B63" s="47">
        <v>41059</v>
      </c>
      <c r="C63" s="4" t="s">
        <v>42</v>
      </c>
      <c r="D63" s="4" t="s">
        <v>325</v>
      </c>
      <c r="E63" s="26" t="s">
        <v>133</v>
      </c>
      <c r="F63" s="15">
        <v>5000</v>
      </c>
      <c r="G63" s="15">
        <v>0</v>
      </c>
      <c r="H63" s="39">
        <f t="shared" si="0"/>
        <v>-298909</v>
      </c>
      <c r="I63" s="36" t="s">
        <v>221</v>
      </c>
      <c r="J63" s="50"/>
      <c r="M63" s="22"/>
      <c r="O63" s="23"/>
      <c r="P63" s="23"/>
    </row>
    <row r="64" spans="1:20" x14ac:dyDescent="0.15">
      <c r="A64" s="35"/>
      <c r="B64" s="47">
        <v>41059</v>
      </c>
      <c r="C64" s="4" t="s">
        <v>45</v>
      </c>
      <c r="D64" s="4" t="s">
        <v>270</v>
      </c>
      <c r="E64" s="26" t="s">
        <v>53</v>
      </c>
      <c r="F64" s="15"/>
      <c r="G64" s="15">
        <v>5000</v>
      </c>
      <c r="H64" s="39">
        <f t="shared" si="0"/>
        <v>-303909</v>
      </c>
      <c r="I64" s="43" t="s">
        <v>55</v>
      </c>
      <c r="J64" s="50"/>
      <c r="M64" s="22"/>
      <c r="O64" s="23"/>
      <c r="P64" s="23"/>
    </row>
    <row r="65" spans="1:32" x14ac:dyDescent="0.15">
      <c r="A65" s="35"/>
      <c r="B65" s="47">
        <v>41059</v>
      </c>
      <c r="C65" s="4" t="s">
        <v>45</v>
      </c>
      <c r="D65" s="4" t="s">
        <v>287</v>
      </c>
      <c r="E65" s="26" t="s">
        <v>281</v>
      </c>
      <c r="F65" s="15"/>
      <c r="G65" s="15">
        <v>536</v>
      </c>
      <c r="H65" s="39">
        <f t="shared" si="0"/>
        <v>-304445</v>
      </c>
      <c r="I65" s="43" t="s">
        <v>56</v>
      </c>
      <c r="J65" s="50"/>
      <c r="M65" s="22"/>
      <c r="O65" s="23"/>
      <c r="P65" s="23"/>
    </row>
    <row r="66" spans="1:32" x14ac:dyDescent="0.15">
      <c r="A66" s="35"/>
      <c r="B66" s="47">
        <v>41059</v>
      </c>
      <c r="C66" s="4" t="s">
        <v>45</v>
      </c>
      <c r="D66" s="4" t="s">
        <v>269</v>
      </c>
      <c r="E66" s="26" t="s">
        <v>64</v>
      </c>
      <c r="F66" s="15"/>
      <c r="G66" s="15">
        <v>1670</v>
      </c>
      <c r="H66" s="39">
        <f t="shared" si="0"/>
        <v>-306115</v>
      </c>
      <c r="I66" s="43" t="s">
        <v>217</v>
      </c>
      <c r="J66" s="50"/>
      <c r="M66" s="22"/>
      <c r="O66" s="23"/>
      <c r="P66" s="23"/>
    </row>
    <row r="67" spans="1:32" x14ac:dyDescent="0.15">
      <c r="A67" s="35"/>
      <c r="B67" s="47">
        <v>41059</v>
      </c>
      <c r="C67" s="4" t="s">
        <v>42</v>
      </c>
      <c r="D67" s="4" t="s">
        <v>325</v>
      </c>
      <c r="E67" s="4" t="s">
        <v>117</v>
      </c>
      <c r="F67" s="15">
        <v>30000</v>
      </c>
      <c r="G67" s="15"/>
      <c r="H67" s="39">
        <f t="shared" si="0"/>
        <v>-276115</v>
      </c>
      <c r="I67" s="36">
        <v>77</v>
      </c>
      <c r="J67" s="50"/>
    </row>
    <row r="68" spans="1:32" x14ac:dyDescent="0.15">
      <c r="A68" s="35"/>
      <c r="B68" s="47">
        <v>41060</v>
      </c>
      <c r="C68" s="4" t="s">
        <v>45</v>
      </c>
      <c r="D68" s="4" t="s">
        <v>270</v>
      </c>
      <c r="E68" s="26" t="s">
        <v>51</v>
      </c>
      <c r="F68" s="15"/>
      <c r="G68" s="15">
        <v>1000</v>
      </c>
      <c r="H68" s="39">
        <f t="shared" si="0"/>
        <v>-277115</v>
      </c>
      <c r="I68" s="43" t="s">
        <v>52</v>
      </c>
      <c r="J68" s="50"/>
      <c r="M68" s="22"/>
      <c r="O68" s="23"/>
      <c r="P68" s="23"/>
    </row>
    <row r="69" spans="1:32" x14ac:dyDescent="0.15">
      <c r="A69" s="35"/>
      <c r="B69" s="47">
        <v>41060</v>
      </c>
      <c r="C69" s="4" t="s">
        <v>45</v>
      </c>
      <c r="D69" s="4" t="s">
        <v>267</v>
      </c>
      <c r="E69" s="26" t="s">
        <v>276</v>
      </c>
      <c r="F69" s="15"/>
      <c r="G69" s="15">
        <v>1974</v>
      </c>
      <c r="H69" s="39">
        <f t="shared" si="0"/>
        <v>-279089</v>
      </c>
      <c r="I69" s="43" t="s">
        <v>253</v>
      </c>
      <c r="J69" s="50"/>
      <c r="M69" s="22"/>
      <c r="O69" s="23"/>
      <c r="P69" s="23"/>
    </row>
    <row r="70" spans="1:32" x14ac:dyDescent="0.15">
      <c r="A70" s="35"/>
      <c r="B70" s="47">
        <v>41060</v>
      </c>
      <c r="C70" s="4" t="s">
        <v>45</v>
      </c>
      <c r="D70" s="4" t="s">
        <v>269</v>
      </c>
      <c r="E70" s="26" t="s">
        <v>61</v>
      </c>
      <c r="F70" s="15"/>
      <c r="G70" s="15">
        <v>315</v>
      </c>
      <c r="H70" s="39">
        <f t="shared" si="0"/>
        <v>-279404</v>
      </c>
      <c r="I70" s="43" t="s">
        <v>47</v>
      </c>
      <c r="J70" s="50"/>
      <c r="M70" s="22"/>
      <c r="O70" s="23"/>
      <c r="P70" s="23"/>
    </row>
    <row r="71" spans="1:32" s="27" customFormat="1" x14ac:dyDescent="0.15">
      <c r="A71" s="35"/>
      <c r="B71" s="48">
        <v>41060</v>
      </c>
      <c r="C71" s="4" t="s">
        <v>38</v>
      </c>
      <c r="D71" s="4" t="s">
        <v>295</v>
      </c>
      <c r="E71" s="4" t="s">
        <v>26</v>
      </c>
      <c r="F71" s="15"/>
      <c r="G71" s="15">
        <v>7200</v>
      </c>
      <c r="H71" s="39">
        <f t="shared" si="0"/>
        <v>-286604</v>
      </c>
      <c r="I71" s="36" t="s">
        <v>105</v>
      </c>
      <c r="J71" s="50"/>
      <c r="K71" s="30"/>
      <c r="M71" s="28"/>
      <c r="N71" s="28"/>
      <c r="O71" s="28"/>
      <c r="P71" s="28"/>
      <c r="Q71" s="28"/>
      <c r="R71" s="28"/>
      <c r="S71" s="28"/>
    </row>
    <row r="72" spans="1:32" x14ac:dyDescent="0.15">
      <c r="A72" s="35">
        <v>60</v>
      </c>
      <c r="B72" s="47">
        <v>41061</v>
      </c>
      <c r="C72" s="4" t="s">
        <v>38</v>
      </c>
      <c r="D72" s="4" t="s">
        <v>270</v>
      </c>
      <c r="E72" s="4" t="s">
        <v>51</v>
      </c>
      <c r="F72" s="15"/>
      <c r="G72" s="15">
        <v>1000</v>
      </c>
      <c r="H72" s="39">
        <f t="shared" si="0"/>
        <v>-287604</v>
      </c>
      <c r="I72" s="43"/>
      <c r="J72" s="50"/>
      <c r="M72" s="22"/>
      <c r="O72" s="23"/>
      <c r="P72" s="23"/>
      <c r="T72" s="3"/>
    </row>
    <row r="73" spans="1:32" x14ac:dyDescent="0.15">
      <c r="A73" s="35">
        <v>52</v>
      </c>
      <c r="B73" s="47">
        <v>41062</v>
      </c>
      <c r="C73" s="4" t="s">
        <v>37</v>
      </c>
      <c r="D73" s="4"/>
      <c r="E73" s="4" t="s">
        <v>22</v>
      </c>
      <c r="F73" s="15"/>
      <c r="G73" s="15">
        <v>6900</v>
      </c>
      <c r="H73" s="39">
        <f t="shared" si="0"/>
        <v>-294504</v>
      </c>
      <c r="I73" s="43"/>
      <c r="J73" s="50"/>
      <c r="O73" s="23"/>
      <c r="P73" s="23"/>
    </row>
    <row r="74" spans="1:32" x14ac:dyDescent="0.15">
      <c r="A74" s="35">
        <v>56</v>
      </c>
      <c r="B74" s="47">
        <v>41062</v>
      </c>
      <c r="C74" s="4" t="s">
        <v>38</v>
      </c>
      <c r="D74" s="4" t="s">
        <v>262</v>
      </c>
      <c r="E74" s="4" t="s">
        <v>23</v>
      </c>
      <c r="F74" s="15"/>
      <c r="G74" s="15">
        <v>90</v>
      </c>
      <c r="H74" s="39">
        <f t="shared" si="0"/>
        <v>-294594</v>
      </c>
      <c r="I74" s="43"/>
      <c r="J74" s="50"/>
      <c r="O74" s="23"/>
      <c r="P74" s="23"/>
    </row>
    <row r="75" spans="1:32" x14ac:dyDescent="0.15">
      <c r="A75" s="35">
        <v>58</v>
      </c>
      <c r="B75" s="47">
        <v>41062</v>
      </c>
      <c r="C75" s="4" t="s">
        <v>38</v>
      </c>
      <c r="D75" s="4" t="s">
        <v>278</v>
      </c>
      <c r="E75" s="4"/>
      <c r="F75" s="15"/>
      <c r="G75" s="15">
        <v>4562</v>
      </c>
      <c r="H75" s="39">
        <f t="shared" si="0"/>
        <v>-299156</v>
      </c>
      <c r="I75" s="43"/>
      <c r="J75" s="50"/>
      <c r="O75" s="23"/>
      <c r="P75" s="23"/>
    </row>
    <row r="76" spans="1:32" x14ac:dyDescent="0.15">
      <c r="A76" s="35">
        <v>59</v>
      </c>
      <c r="B76" s="47">
        <v>41062</v>
      </c>
      <c r="C76" s="4" t="s">
        <v>38</v>
      </c>
      <c r="D76" s="4" t="s">
        <v>277</v>
      </c>
      <c r="E76" s="4" t="s">
        <v>24</v>
      </c>
      <c r="F76" s="15"/>
      <c r="G76" s="15">
        <v>100</v>
      </c>
      <c r="H76" s="39">
        <f t="shared" si="0"/>
        <v>-299256</v>
      </c>
      <c r="I76" s="43"/>
      <c r="J76" s="50"/>
      <c r="O76" s="23"/>
      <c r="P76" s="23"/>
    </row>
    <row r="77" spans="1:32" x14ac:dyDescent="0.15">
      <c r="A77" s="35">
        <v>64</v>
      </c>
      <c r="B77" s="47">
        <v>41062</v>
      </c>
      <c r="C77" s="4" t="s">
        <v>38</v>
      </c>
      <c r="D77" s="4" t="s">
        <v>278</v>
      </c>
      <c r="E77" s="4"/>
      <c r="F77" s="15"/>
      <c r="G77" s="15">
        <v>2900</v>
      </c>
      <c r="H77" s="39">
        <f t="shared" ref="H77:H140" si="1">H76+F77-G77</f>
        <v>-302156</v>
      </c>
      <c r="I77" s="43"/>
      <c r="J77" s="50"/>
      <c r="O77" s="23"/>
      <c r="P77" s="23"/>
    </row>
    <row r="78" spans="1:32" x14ac:dyDescent="0.15">
      <c r="A78" s="35">
        <v>65</v>
      </c>
      <c r="B78" s="47">
        <v>41062</v>
      </c>
      <c r="C78" s="4" t="s">
        <v>38</v>
      </c>
      <c r="D78" s="4" t="s">
        <v>278</v>
      </c>
      <c r="E78" s="4"/>
      <c r="F78" s="15"/>
      <c r="G78" s="15">
        <v>3840</v>
      </c>
      <c r="H78" s="39">
        <f t="shared" si="1"/>
        <v>-305996</v>
      </c>
      <c r="I78" s="43"/>
      <c r="J78" s="50"/>
      <c r="O78" s="23"/>
      <c r="P78" s="23"/>
      <c r="AD78" t="s">
        <v>12</v>
      </c>
      <c r="AF78" t="s">
        <v>11</v>
      </c>
    </row>
    <row r="79" spans="1:32" x14ac:dyDescent="0.15">
      <c r="A79" s="35">
        <v>61</v>
      </c>
      <c r="B79" s="47">
        <v>41063</v>
      </c>
      <c r="C79" s="4" t="s">
        <v>38</v>
      </c>
      <c r="D79" s="4" t="s">
        <v>7</v>
      </c>
      <c r="E79" s="4"/>
      <c r="F79" s="15"/>
      <c r="G79" s="15">
        <v>160</v>
      </c>
      <c r="H79" s="39">
        <f t="shared" si="1"/>
        <v>-306156</v>
      </c>
      <c r="I79" s="43"/>
      <c r="J79" s="50"/>
      <c r="O79" s="23"/>
      <c r="P79" s="23"/>
    </row>
    <row r="80" spans="1:32" x14ac:dyDescent="0.15">
      <c r="A80" s="35">
        <v>63</v>
      </c>
      <c r="B80" s="47">
        <v>41063</v>
      </c>
      <c r="C80" s="4" t="s">
        <v>38</v>
      </c>
      <c r="D80" s="4" t="s">
        <v>270</v>
      </c>
      <c r="E80" s="4" t="s">
        <v>51</v>
      </c>
      <c r="F80" s="15"/>
      <c r="G80" s="15">
        <v>1800</v>
      </c>
      <c r="H80" s="39">
        <f t="shared" si="1"/>
        <v>-307956</v>
      </c>
      <c r="I80" s="43"/>
      <c r="J80" s="50"/>
      <c r="O80" s="23"/>
      <c r="P80" s="23"/>
    </row>
    <row r="81" spans="1:16" x14ac:dyDescent="0.15">
      <c r="A81" s="35"/>
      <c r="B81" s="47">
        <v>41064</v>
      </c>
      <c r="C81" s="4" t="s">
        <v>42</v>
      </c>
      <c r="D81" s="4" t="s">
        <v>325</v>
      </c>
      <c r="E81" s="26" t="s">
        <v>225</v>
      </c>
      <c r="F81" s="15">
        <v>10000</v>
      </c>
      <c r="G81" s="15">
        <v>0</v>
      </c>
      <c r="H81" s="39">
        <f t="shared" si="1"/>
        <v>-297956</v>
      </c>
      <c r="I81" s="36">
        <v>77</v>
      </c>
      <c r="J81" s="50"/>
      <c r="O81" s="23"/>
      <c r="P81" s="23"/>
    </row>
    <row r="82" spans="1:16" x14ac:dyDescent="0.15">
      <c r="A82" s="35"/>
      <c r="B82" s="47">
        <v>41064</v>
      </c>
      <c r="C82" s="4" t="s">
        <v>42</v>
      </c>
      <c r="D82" s="4" t="s">
        <v>325</v>
      </c>
      <c r="E82" s="4" t="s">
        <v>321</v>
      </c>
      <c r="F82" s="15">
        <v>10000</v>
      </c>
      <c r="G82" s="15"/>
      <c r="H82" s="39">
        <f t="shared" si="1"/>
        <v>-287956</v>
      </c>
      <c r="I82" s="36">
        <v>77</v>
      </c>
      <c r="J82" s="50"/>
    </row>
    <row r="83" spans="1:16" x14ac:dyDescent="0.15">
      <c r="A83" s="35">
        <v>4</v>
      </c>
      <c r="B83" s="47">
        <v>41065</v>
      </c>
      <c r="C83" s="4" t="s">
        <v>38</v>
      </c>
      <c r="D83" s="4" t="s">
        <v>269</v>
      </c>
      <c r="E83" s="4" t="s">
        <v>1</v>
      </c>
      <c r="F83" s="15"/>
      <c r="G83" s="15">
        <v>1780</v>
      </c>
      <c r="H83" s="39">
        <f t="shared" si="1"/>
        <v>-289736</v>
      </c>
      <c r="I83" s="43"/>
      <c r="J83" s="50"/>
    </row>
    <row r="84" spans="1:16" x14ac:dyDescent="0.15">
      <c r="A84" s="35">
        <v>10</v>
      </c>
      <c r="B84" s="47">
        <v>41065</v>
      </c>
      <c r="C84" s="4" t="s">
        <v>38</v>
      </c>
      <c r="D84" s="4" t="s">
        <v>269</v>
      </c>
      <c r="E84" s="4" t="s">
        <v>3</v>
      </c>
      <c r="F84" s="15"/>
      <c r="G84" s="15">
        <v>14900</v>
      </c>
      <c r="H84" s="39">
        <f t="shared" si="1"/>
        <v>-304636</v>
      </c>
      <c r="I84" s="43" t="s">
        <v>141</v>
      </c>
      <c r="J84" s="50"/>
    </row>
    <row r="85" spans="1:16" x14ac:dyDescent="0.15">
      <c r="A85" s="35">
        <v>11</v>
      </c>
      <c r="B85" s="47">
        <v>41065</v>
      </c>
      <c r="C85" s="4" t="s">
        <v>38</v>
      </c>
      <c r="D85" s="4" t="s">
        <v>134</v>
      </c>
      <c r="E85" s="4" t="s">
        <v>211</v>
      </c>
      <c r="F85" s="15"/>
      <c r="G85" s="15">
        <v>2028</v>
      </c>
      <c r="H85" s="39">
        <f t="shared" si="1"/>
        <v>-306664</v>
      </c>
      <c r="I85" s="43" t="s">
        <v>141</v>
      </c>
      <c r="J85" s="50"/>
    </row>
    <row r="86" spans="1:16" x14ac:dyDescent="0.15">
      <c r="A86" s="35">
        <v>57</v>
      </c>
      <c r="B86" s="47">
        <v>41065</v>
      </c>
      <c r="C86" s="4" t="s">
        <v>38</v>
      </c>
      <c r="D86" s="4" t="s">
        <v>278</v>
      </c>
      <c r="E86" s="4"/>
      <c r="F86" s="15"/>
      <c r="G86" s="15">
        <v>2795</v>
      </c>
      <c r="H86" s="39">
        <f t="shared" si="1"/>
        <v>-309459</v>
      </c>
      <c r="I86" s="43" t="s">
        <v>242</v>
      </c>
      <c r="J86" s="50"/>
    </row>
    <row r="87" spans="1:16" x14ac:dyDescent="0.15">
      <c r="A87" s="35">
        <v>62</v>
      </c>
      <c r="B87" s="47">
        <v>41065</v>
      </c>
      <c r="C87" s="4" t="s">
        <v>38</v>
      </c>
      <c r="D87" s="4" t="s">
        <v>273</v>
      </c>
      <c r="E87" s="4"/>
      <c r="F87" s="15"/>
      <c r="G87" s="15">
        <v>2000</v>
      </c>
      <c r="H87" s="39">
        <f t="shared" si="1"/>
        <v>-311459</v>
      </c>
      <c r="I87" s="43"/>
      <c r="J87" s="50"/>
    </row>
    <row r="88" spans="1:16" x14ac:dyDescent="0.15">
      <c r="A88" s="35"/>
      <c r="B88" s="47">
        <v>41065</v>
      </c>
      <c r="C88" s="4" t="s">
        <v>38</v>
      </c>
      <c r="D88" s="4" t="s">
        <v>270</v>
      </c>
      <c r="E88" s="4" t="s">
        <v>51</v>
      </c>
      <c r="F88" s="15"/>
      <c r="G88" s="15">
        <v>1000</v>
      </c>
      <c r="H88" s="39">
        <f t="shared" si="1"/>
        <v>-312459</v>
      </c>
      <c r="I88" s="43" t="s">
        <v>52</v>
      </c>
      <c r="J88" s="50"/>
    </row>
    <row r="89" spans="1:16" x14ac:dyDescent="0.15">
      <c r="A89" s="35">
        <v>5</v>
      </c>
      <c r="B89" s="47">
        <v>41066</v>
      </c>
      <c r="C89" s="4" t="s">
        <v>38</v>
      </c>
      <c r="D89" s="4" t="s">
        <v>269</v>
      </c>
      <c r="E89" s="4" t="s">
        <v>1</v>
      </c>
      <c r="F89" s="15"/>
      <c r="G89" s="15">
        <v>3622</v>
      </c>
      <c r="H89" s="39">
        <f t="shared" si="1"/>
        <v>-316081</v>
      </c>
      <c r="I89" s="43"/>
      <c r="J89" s="50"/>
    </row>
    <row r="90" spans="1:16" x14ac:dyDescent="0.15">
      <c r="A90" s="35">
        <v>1</v>
      </c>
      <c r="B90" s="47">
        <v>41067</v>
      </c>
      <c r="C90" s="4" t="s">
        <v>37</v>
      </c>
      <c r="D90" s="4"/>
      <c r="E90" s="4" t="s">
        <v>0</v>
      </c>
      <c r="F90" s="15"/>
      <c r="G90" s="15">
        <v>27969</v>
      </c>
      <c r="H90" s="39">
        <f t="shared" si="1"/>
        <v>-344050</v>
      </c>
      <c r="I90" s="43"/>
      <c r="J90" s="50"/>
    </row>
    <row r="91" spans="1:16" x14ac:dyDescent="0.15">
      <c r="A91" s="35">
        <v>7</v>
      </c>
      <c r="B91" s="47">
        <v>41067</v>
      </c>
      <c r="C91" s="4" t="s">
        <v>38</v>
      </c>
      <c r="D91" s="4" t="s">
        <v>270</v>
      </c>
      <c r="E91" s="4" t="s">
        <v>129</v>
      </c>
      <c r="F91" s="15"/>
      <c r="G91" s="15">
        <v>5000</v>
      </c>
      <c r="H91" s="39">
        <f t="shared" si="1"/>
        <v>-349050</v>
      </c>
      <c r="I91" s="43"/>
      <c r="J91" s="50"/>
    </row>
    <row r="92" spans="1:16" x14ac:dyDescent="0.15">
      <c r="A92" s="35">
        <v>8</v>
      </c>
      <c r="B92" s="47">
        <v>41067</v>
      </c>
      <c r="C92" s="4" t="s">
        <v>37</v>
      </c>
      <c r="D92" s="4"/>
      <c r="E92" s="4" t="s">
        <v>28</v>
      </c>
      <c r="F92" s="15"/>
      <c r="G92" s="15">
        <v>27969</v>
      </c>
      <c r="H92" s="39">
        <f t="shared" si="1"/>
        <v>-377019</v>
      </c>
      <c r="I92" s="43" t="s">
        <v>80</v>
      </c>
      <c r="J92" s="50"/>
    </row>
    <row r="93" spans="1:16" x14ac:dyDescent="0.15">
      <c r="A93" s="35">
        <v>9</v>
      </c>
      <c r="B93" s="47">
        <v>41067</v>
      </c>
      <c r="C93" s="4" t="s">
        <v>37</v>
      </c>
      <c r="D93" s="4"/>
      <c r="E93" s="4" t="s">
        <v>0</v>
      </c>
      <c r="F93" s="15"/>
      <c r="G93" s="15">
        <v>24870</v>
      </c>
      <c r="H93" s="39">
        <f t="shared" si="1"/>
        <v>-401889</v>
      </c>
      <c r="I93" s="43" t="s">
        <v>29</v>
      </c>
      <c r="J93" s="50"/>
    </row>
    <row r="94" spans="1:16" x14ac:dyDescent="0.15">
      <c r="A94" s="35">
        <v>12</v>
      </c>
      <c r="B94" s="47">
        <v>41067</v>
      </c>
      <c r="C94" s="4" t="s">
        <v>38</v>
      </c>
      <c r="D94" s="4" t="s">
        <v>270</v>
      </c>
      <c r="E94" s="4" t="s">
        <v>129</v>
      </c>
      <c r="F94" s="15"/>
      <c r="G94" s="15">
        <v>5000</v>
      </c>
      <c r="H94" s="39">
        <f t="shared" si="1"/>
        <v>-406889</v>
      </c>
      <c r="I94" s="43"/>
      <c r="J94" s="50"/>
    </row>
    <row r="95" spans="1:16" x14ac:dyDescent="0.15">
      <c r="A95" s="35">
        <v>6</v>
      </c>
      <c r="B95" s="47">
        <v>41068</v>
      </c>
      <c r="C95" s="4" t="s">
        <v>38</v>
      </c>
      <c r="D95" s="4" t="s">
        <v>269</v>
      </c>
      <c r="E95" s="4" t="s">
        <v>2</v>
      </c>
      <c r="F95" s="15"/>
      <c r="G95" s="15">
        <v>2058</v>
      </c>
      <c r="H95" s="39">
        <f t="shared" si="1"/>
        <v>-408947</v>
      </c>
      <c r="I95" s="43"/>
      <c r="J95" s="50"/>
    </row>
    <row r="96" spans="1:16" x14ac:dyDescent="0.15">
      <c r="A96" s="35">
        <v>30</v>
      </c>
      <c r="B96" s="47">
        <v>41068</v>
      </c>
      <c r="C96" s="4" t="s">
        <v>38</v>
      </c>
      <c r="D96" s="4" t="s">
        <v>267</v>
      </c>
      <c r="E96" s="4" t="s">
        <v>8</v>
      </c>
      <c r="F96" s="15"/>
      <c r="G96" s="15">
        <v>1780</v>
      </c>
      <c r="H96" s="39">
        <f t="shared" si="1"/>
        <v>-410727</v>
      </c>
      <c r="I96" s="43"/>
      <c r="J96" s="50"/>
    </row>
    <row r="97" spans="1:10" x14ac:dyDescent="0.15">
      <c r="A97" s="35">
        <v>31</v>
      </c>
      <c r="B97" s="47">
        <v>41068</v>
      </c>
      <c r="C97" s="4" t="s">
        <v>38</v>
      </c>
      <c r="D97" s="4" t="s">
        <v>269</v>
      </c>
      <c r="E97" s="4" t="s">
        <v>9</v>
      </c>
      <c r="F97" s="15"/>
      <c r="G97" s="15">
        <v>1280</v>
      </c>
      <c r="H97" s="39">
        <f t="shared" si="1"/>
        <v>-412007</v>
      </c>
      <c r="I97" s="43"/>
      <c r="J97" s="50"/>
    </row>
    <row r="98" spans="1:10" x14ac:dyDescent="0.15">
      <c r="A98" s="35">
        <v>32</v>
      </c>
      <c r="B98" s="47">
        <v>41068</v>
      </c>
      <c r="C98" s="4" t="s">
        <v>38</v>
      </c>
      <c r="D98" s="4" t="s">
        <v>134</v>
      </c>
      <c r="E98" s="4" t="s">
        <v>212</v>
      </c>
      <c r="F98" s="15"/>
      <c r="G98" s="15">
        <v>894</v>
      </c>
      <c r="H98" s="39">
        <f t="shared" si="1"/>
        <v>-412901</v>
      </c>
      <c r="I98" s="43"/>
      <c r="J98" s="50"/>
    </row>
    <row r="99" spans="1:10" x14ac:dyDescent="0.15">
      <c r="A99" s="35">
        <v>33</v>
      </c>
      <c r="B99" s="47">
        <v>41068</v>
      </c>
      <c r="C99" s="4" t="s">
        <v>38</v>
      </c>
      <c r="D99" s="4" t="s">
        <v>269</v>
      </c>
      <c r="E99" s="4" t="s">
        <v>10</v>
      </c>
      <c r="F99" s="15"/>
      <c r="G99" s="15">
        <v>298</v>
      </c>
      <c r="H99" s="39">
        <f t="shared" si="1"/>
        <v>-413199</v>
      </c>
      <c r="I99" s="43"/>
      <c r="J99" s="50"/>
    </row>
    <row r="100" spans="1:10" x14ac:dyDescent="0.15">
      <c r="A100" s="35">
        <v>34</v>
      </c>
      <c r="B100" s="47">
        <v>41068</v>
      </c>
      <c r="C100" s="4" t="s">
        <v>38</v>
      </c>
      <c r="D100" s="4" t="s">
        <v>269</v>
      </c>
      <c r="E100" s="4" t="s">
        <v>10</v>
      </c>
      <c r="F100" s="15"/>
      <c r="G100" s="15">
        <v>348</v>
      </c>
      <c r="H100" s="39">
        <f t="shared" si="1"/>
        <v>-413547</v>
      </c>
      <c r="I100" s="43"/>
      <c r="J100" s="50"/>
    </row>
    <row r="101" spans="1:10" x14ac:dyDescent="0.15">
      <c r="A101" s="35">
        <v>35</v>
      </c>
      <c r="B101" s="47">
        <v>41068</v>
      </c>
      <c r="C101" s="4" t="s">
        <v>38</v>
      </c>
      <c r="D101" s="4" t="s">
        <v>269</v>
      </c>
      <c r="E101" s="4" t="s">
        <v>13</v>
      </c>
      <c r="F101" s="15"/>
      <c r="G101" s="15">
        <v>790</v>
      </c>
      <c r="H101" s="39">
        <f t="shared" si="1"/>
        <v>-414337</v>
      </c>
      <c r="I101" s="43"/>
      <c r="J101" s="50"/>
    </row>
    <row r="102" spans="1:10" x14ac:dyDescent="0.15">
      <c r="A102" s="35">
        <v>36</v>
      </c>
      <c r="B102" s="47">
        <v>41068</v>
      </c>
      <c r="C102" s="4" t="s">
        <v>38</v>
      </c>
      <c r="D102" s="4" t="s">
        <v>134</v>
      </c>
      <c r="E102" s="4" t="s">
        <v>213</v>
      </c>
      <c r="F102" s="15"/>
      <c r="G102" s="15">
        <v>298</v>
      </c>
      <c r="H102" s="39">
        <f t="shared" si="1"/>
        <v>-414635</v>
      </c>
      <c r="I102" s="43"/>
      <c r="J102" s="50"/>
    </row>
    <row r="103" spans="1:10" x14ac:dyDescent="0.15">
      <c r="A103" s="35">
        <v>37</v>
      </c>
      <c r="B103" s="47">
        <v>41068</v>
      </c>
      <c r="C103" s="4" t="s">
        <v>38</v>
      </c>
      <c r="D103" s="4" t="s">
        <v>134</v>
      </c>
      <c r="E103" s="4" t="s">
        <v>213</v>
      </c>
      <c r="F103" s="15"/>
      <c r="G103" s="15">
        <v>1360</v>
      </c>
      <c r="H103" s="39">
        <f t="shared" si="1"/>
        <v>-415995</v>
      </c>
      <c r="I103" s="43"/>
      <c r="J103" s="50"/>
    </row>
    <row r="104" spans="1:10" x14ac:dyDescent="0.15">
      <c r="A104" s="35">
        <v>38</v>
      </c>
      <c r="B104" s="47">
        <v>41068</v>
      </c>
      <c r="C104" s="4" t="s">
        <v>38</v>
      </c>
      <c r="D104" s="4" t="s">
        <v>269</v>
      </c>
      <c r="E104" s="4" t="s">
        <v>14</v>
      </c>
      <c r="F104" s="15"/>
      <c r="G104" s="15">
        <v>87</v>
      </c>
      <c r="H104" s="39">
        <f t="shared" si="1"/>
        <v>-416082</v>
      </c>
      <c r="I104" s="43"/>
      <c r="J104" s="50"/>
    </row>
    <row r="105" spans="1:10" x14ac:dyDescent="0.15">
      <c r="A105" s="35">
        <v>39</v>
      </c>
      <c r="B105" s="47">
        <v>41068</v>
      </c>
      <c r="C105" s="4" t="s">
        <v>38</v>
      </c>
      <c r="D105" s="4" t="s">
        <v>269</v>
      </c>
      <c r="E105" s="4" t="s">
        <v>15</v>
      </c>
      <c r="F105" s="15"/>
      <c r="G105" s="15">
        <v>100</v>
      </c>
      <c r="H105" s="39">
        <f t="shared" si="1"/>
        <v>-416182</v>
      </c>
      <c r="I105" s="43"/>
      <c r="J105" s="50"/>
    </row>
    <row r="106" spans="1:10" x14ac:dyDescent="0.15">
      <c r="A106" s="35">
        <v>42</v>
      </c>
      <c r="B106" s="47">
        <v>41069</v>
      </c>
      <c r="C106" s="4" t="s">
        <v>38</v>
      </c>
      <c r="D106" s="4" t="s">
        <v>269</v>
      </c>
      <c r="E106" s="4" t="s">
        <v>10</v>
      </c>
      <c r="F106" s="15"/>
      <c r="G106" s="15">
        <v>2996</v>
      </c>
      <c r="H106" s="39">
        <f t="shared" si="1"/>
        <v>-419178</v>
      </c>
      <c r="I106" s="43"/>
      <c r="J106" s="50"/>
    </row>
    <row r="107" spans="1:10" x14ac:dyDescent="0.15">
      <c r="A107" s="35">
        <v>46</v>
      </c>
      <c r="B107" s="47">
        <v>41069</v>
      </c>
      <c r="C107" s="4" t="s">
        <v>38</v>
      </c>
      <c r="D107" s="4" t="s">
        <v>134</v>
      </c>
      <c r="E107" s="4" t="s">
        <v>212</v>
      </c>
      <c r="F107" s="15"/>
      <c r="G107" s="15">
        <v>3656</v>
      </c>
      <c r="H107" s="39">
        <f t="shared" si="1"/>
        <v>-422834</v>
      </c>
      <c r="I107" s="43"/>
      <c r="J107" s="50"/>
    </row>
    <row r="108" spans="1:10" x14ac:dyDescent="0.15">
      <c r="A108" s="35"/>
      <c r="B108" s="47">
        <v>41069</v>
      </c>
      <c r="C108" s="4" t="s">
        <v>42</v>
      </c>
      <c r="D108" s="4" t="s">
        <v>325</v>
      </c>
      <c r="E108" s="26" t="s">
        <v>226</v>
      </c>
      <c r="F108" s="15">
        <v>10000</v>
      </c>
      <c r="G108" s="15">
        <v>0</v>
      </c>
      <c r="H108" s="39">
        <f t="shared" si="1"/>
        <v>-412834</v>
      </c>
      <c r="I108" s="36" t="s">
        <v>221</v>
      </c>
      <c r="J108" s="50"/>
    </row>
    <row r="109" spans="1:10" x14ac:dyDescent="0.15">
      <c r="A109" s="35">
        <v>43</v>
      </c>
      <c r="B109" s="47">
        <v>41070</v>
      </c>
      <c r="C109" s="4" t="s">
        <v>38</v>
      </c>
      <c r="D109" s="4" t="s">
        <v>278</v>
      </c>
      <c r="E109" s="4"/>
      <c r="F109" s="15"/>
      <c r="G109" s="15">
        <v>3225</v>
      </c>
      <c r="H109" s="39">
        <f t="shared" si="1"/>
        <v>-416059</v>
      </c>
      <c r="I109" s="43"/>
      <c r="J109" s="50"/>
    </row>
    <row r="110" spans="1:10" x14ac:dyDescent="0.15">
      <c r="A110" s="35">
        <v>48</v>
      </c>
      <c r="B110" s="47">
        <v>41070</v>
      </c>
      <c r="C110" s="4" t="s">
        <v>37</v>
      </c>
      <c r="D110" s="4"/>
      <c r="E110" s="4" t="s">
        <v>0</v>
      </c>
      <c r="F110" s="15"/>
      <c r="G110" s="15">
        <v>1120</v>
      </c>
      <c r="H110" s="39">
        <f t="shared" si="1"/>
        <v>-417179</v>
      </c>
      <c r="I110" s="43" t="s">
        <v>18</v>
      </c>
      <c r="J110" s="50"/>
    </row>
    <row r="111" spans="1:10" x14ac:dyDescent="0.15">
      <c r="A111" s="35">
        <v>49</v>
      </c>
      <c r="B111" s="47">
        <v>41070</v>
      </c>
      <c r="C111" s="4" t="s">
        <v>37</v>
      </c>
      <c r="D111" s="4"/>
      <c r="E111" s="4" t="s">
        <v>19</v>
      </c>
      <c r="F111" s="15"/>
      <c r="G111" s="15">
        <v>8640</v>
      </c>
      <c r="H111" s="39">
        <f t="shared" si="1"/>
        <v>-425819</v>
      </c>
      <c r="I111" s="43" t="s">
        <v>20</v>
      </c>
      <c r="J111" s="50"/>
    </row>
    <row r="112" spans="1:10" x14ac:dyDescent="0.15">
      <c r="A112" s="35">
        <v>45</v>
      </c>
      <c r="B112" s="47">
        <v>41071</v>
      </c>
      <c r="C112" s="4" t="s">
        <v>38</v>
      </c>
      <c r="D112" s="4" t="s">
        <v>262</v>
      </c>
      <c r="E112" s="4" t="s">
        <v>137</v>
      </c>
      <c r="F112" s="15"/>
      <c r="G112" s="15">
        <v>500</v>
      </c>
      <c r="H112" s="39">
        <f t="shared" si="1"/>
        <v>-426319</v>
      </c>
      <c r="I112" s="43"/>
      <c r="J112" s="50"/>
    </row>
    <row r="113" spans="1:20" x14ac:dyDescent="0.15">
      <c r="A113" s="35"/>
      <c r="B113" s="47">
        <v>41071</v>
      </c>
      <c r="C113" s="4" t="s">
        <v>38</v>
      </c>
      <c r="D113" s="4" t="s">
        <v>268</v>
      </c>
      <c r="E113" s="4" t="s">
        <v>65</v>
      </c>
      <c r="F113" s="15"/>
      <c r="G113" s="15">
        <v>5109</v>
      </c>
      <c r="H113" s="39">
        <f t="shared" si="1"/>
        <v>-431428</v>
      </c>
      <c r="I113" s="43" t="s">
        <v>66</v>
      </c>
      <c r="J113" s="50"/>
      <c r="M113" s="22"/>
      <c r="O113" s="23"/>
      <c r="P113" s="23"/>
      <c r="T113" s="3"/>
    </row>
    <row r="114" spans="1:20" x14ac:dyDescent="0.15">
      <c r="A114" s="35"/>
      <c r="B114" s="47">
        <v>41071</v>
      </c>
      <c r="C114" s="4" t="s">
        <v>38</v>
      </c>
      <c r="D114" s="4" t="s">
        <v>268</v>
      </c>
      <c r="E114" s="4" t="s">
        <v>67</v>
      </c>
      <c r="F114" s="15"/>
      <c r="G114" s="15">
        <v>3297</v>
      </c>
      <c r="H114" s="39">
        <f t="shared" si="1"/>
        <v>-434725</v>
      </c>
      <c r="I114" s="43" t="s">
        <v>68</v>
      </c>
      <c r="J114" s="50"/>
      <c r="M114" s="22"/>
      <c r="O114" s="23"/>
      <c r="P114" s="23"/>
      <c r="T114" s="3"/>
    </row>
    <row r="115" spans="1:20" x14ac:dyDescent="0.15">
      <c r="A115" s="35"/>
      <c r="B115" s="47">
        <v>41071</v>
      </c>
      <c r="C115" s="4" t="s">
        <v>38</v>
      </c>
      <c r="D115" s="4" t="s">
        <v>268</v>
      </c>
      <c r="E115" s="4" t="s">
        <v>69</v>
      </c>
      <c r="F115" s="15"/>
      <c r="G115" s="15">
        <v>5836</v>
      </c>
      <c r="H115" s="39">
        <f t="shared" si="1"/>
        <v>-440561</v>
      </c>
      <c r="I115" s="43" t="s">
        <v>70</v>
      </c>
      <c r="J115" s="50"/>
    </row>
    <row r="116" spans="1:20" x14ac:dyDescent="0.15">
      <c r="A116" s="35"/>
      <c r="B116" s="47">
        <v>41071</v>
      </c>
      <c r="C116" s="4" t="s">
        <v>38</v>
      </c>
      <c r="D116" s="4" t="s">
        <v>269</v>
      </c>
      <c r="E116" s="4" t="s">
        <v>73</v>
      </c>
      <c r="F116" s="15"/>
      <c r="G116" s="15">
        <v>2656</v>
      </c>
      <c r="H116" s="39">
        <f t="shared" si="1"/>
        <v>-443217</v>
      </c>
      <c r="I116" s="36" t="s">
        <v>217</v>
      </c>
      <c r="J116" s="50"/>
    </row>
    <row r="117" spans="1:20" x14ac:dyDescent="0.15">
      <c r="A117" s="35"/>
      <c r="B117" s="47">
        <v>41071</v>
      </c>
      <c r="C117" s="4" t="s">
        <v>38</v>
      </c>
      <c r="D117" s="4" t="s">
        <v>270</v>
      </c>
      <c r="E117" s="4" t="s">
        <v>95</v>
      </c>
      <c r="F117" s="15"/>
      <c r="G117" s="15">
        <v>5000</v>
      </c>
      <c r="H117" s="39">
        <f t="shared" si="1"/>
        <v>-448217</v>
      </c>
      <c r="I117" s="43" t="s">
        <v>205</v>
      </c>
      <c r="J117" s="52"/>
    </row>
    <row r="118" spans="1:20" x14ac:dyDescent="0.15">
      <c r="A118" s="35">
        <v>47</v>
      </c>
      <c r="B118" s="47">
        <v>41073</v>
      </c>
      <c r="C118" s="4" t="s">
        <v>38</v>
      </c>
      <c r="D118" s="4" t="s">
        <v>278</v>
      </c>
      <c r="E118" s="4"/>
      <c r="F118" s="15"/>
      <c r="G118" s="15">
        <v>500</v>
      </c>
      <c r="H118" s="39">
        <f t="shared" si="1"/>
        <v>-448717</v>
      </c>
      <c r="I118" s="43"/>
      <c r="J118" s="50"/>
    </row>
    <row r="119" spans="1:20" x14ac:dyDescent="0.15">
      <c r="A119" s="35">
        <v>54</v>
      </c>
      <c r="B119" s="47">
        <v>41073</v>
      </c>
      <c r="C119" s="4" t="s">
        <v>37</v>
      </c>
      <c r="D119" s="4"/>
      <c r="E119" s="4" t="s">
        <v>0</v>
      </c>
      <c r="F119" s="15"/>
      <c r="G119" s="15">
        <v>18301</v>
      </c>
      <c r="H119" s="39">
        <f t="shared" si="1"/>
        <v>-467018</v>
      </c>
      <c r="I119" s="43" t="s">
        <v>259</v>
      </c>
      <c r="J119" s="50"/>
    </row>
    <row r="120" spans="1:20" x14ac:dyDescent="0.15">
      <c r="A120" s="35">
        <v>55</v>
      </c>
      <c r="B120" s="47">
        <v>41073</v>
      </c>
      <c r="C120" s="4" t="s">
        <v>38</v>
      </c>
      <c r="D120" s="4" t="s">
        <v>278</v>
      </c>
      <c r="E120" s="4"/>
      <c r="F120" s="15"/>
      <c r="G120" s="15">
        <v>10202</v>
      </c>
      <c r="H120" s="39">
        <f t="shared" si="1"/>
        <v>-477220</v>
      </c>
      <c r="I120" s="43"/>
      <c r="J120" s="50"/>
    </row>
    <row r="121" spans="1:20" x14ac:dyDescent="0.15">
      <c r="A121" s="35">
        <v>20</v>
      </c>
      <c r="B121" s="47">
        <v>41075</v>
      </c>
      <c r="C121" s="4" t="s">
        <v>37</v>
      </c>
      <c r="D121" s="4"/>
      <c r="E121" s="4" t="s">
        <v>0</v>
      </c>
      <c r="F121" s="15"/>
      <c r="G121" s="15">
        <v>24000</v>
      </c>
      <c r="H121" s="39">
        <f t="shared" si="1"/>
        <v>-501220</v>
      </c>
      <c r="I121" s="43" t="s">
        <v>4</v>
      </c>
      <c r="J121" s="50" t="s">
        <v>228</v>
      </c>
    </row>
    <row r="122" spans="1:20" x14ac:dyDescent="0.15">
      <c r="A122" s="35">
        <v>50</v>
      </c>
      <c r="B122" s="47">
        <v>41075</v>
      </c>
      <c r="C122" s="4" t="s">
        <v>37</v>
      </c>
      <c r="D122" s="4"/>
      <c r="E122" s="4" t="s">
        <v>19</v>
      </c>
      <c r="F122" s="15"/>
      <c r="G122" s="15">
        <v>24852</v>
      </c>
      <c r="H122" s="39">
        <f t="shared" si="1"/>
        <v>-526072</v>
      </c>
      <c r="I122" s="43" t="s">
        <v>21</v>
      </c>
      <c r="J122" s="50"/>
    </row>
    <row r="123" spans="1:20" x14ac:dyDescent="0.15">
      <c r="A123" s="35"/>
      <c r="B123" s="47">
        <v>41076</v>
      </c>
      <c r="C123" s="4" t="s">
        <v>38</v>
      </c>
      <c r="D123" s="4" t="s">
        <v>270</v>
      </c>
      <c r="E123" s="4" t="s">
        <v>74</v>
      </c>
      <c r="F123" s="15"/>
      <c r="G123" s="15">
        <v>2000</v>
      </c>
      <c r="H123" s="39">
        <f t="shared" si="1"/>
        <v>-528072</v>
      </c>
      <c r="I123" s="36" t="s">
        <v>130</v>
      </c>
      <c r="J123" s="53"/>
    </row>
    <row r="124" spans="1:20" x14ac:dyDescent="0.15">
      <c r="A124" s="35">
        <v>51</v>
      </c>
      <c r="B124" s="47">
        <v>41077</v>
      </c>
      <c r="C124" s="4" t="s">
        <v>37</v>
      </c>
      <c r="D124" s="4"/>
      <c r="E124" s="4" t="s">
        <v>0</v>
      </c>
      <c r="F124" s="15"/>
      <c r="G124" s="15">
        <v>12225</v>
      </c>
      <c r="H124" s="39">
        <f t="shared" si="1"/>
        <v>-540297</v>
      </c>
      <c r="I124" s="43" t="s">
        <v>254</v>
      </c>
      <c r="J124" s="50"/>
    </row>
    <row r="125" spans="1:20" x14ac:dyDescent="0.15">
      <c r="A125" s="35">
        <v>53</v>
      </c>
      <c r="B125" s="47">
        <v>41077</v>
      </c>
      <c r="C125" s="4" t="s">
        <v>37</v>
      </c>
      <c r="D125" s="4" t="s">
        <v>134</v>
      </c>
      <c r="E125" s="4" t="s">
        <v>214</v>
      </c>
      <c r="F125" s="15"/>
      <c r="G125" s="15">
        <v>4717</v>
      </c>
      <c r="H125" s="39">
        <f t="shared" si="1"/>
        <v>-545014</v>
      </c>
      <c r="I125" s="43"/>
      <c r="J125" s="50"/>
    </row>
    <row r="126" spans="1:20" x14ac:dyDescent="0.15">
      <c r="A126" s="35"/>
      <c r="B126" s="47">
        <v>41080</v>
      </c>
      <c r="C126" s="4" t="s">
        <v>42</v>
      </c>
      <c r="D126" s="4" t="s">
        <v>325</v>
      </c>
      <c r="E126" s="26" t="s">
        <v>222</v>
      </c>
      <c r="F126" s="15">
        <v>5000</v>
      </c>
      <c r="G126" s="15">
        <v>0</v>
      </c>
      <c r="H126" s="39">
        <f t="shared" si="1"/>
        <v>-540014</v>
      </c>
      <c r="I126" s="36">
        <v>77</v>
      </c>
      <c r="J126" s="50"/>
    </row>
    <row r="127" spans="1:20" x14ac:dyDescent="0.15">
      <c r="A127" s="35"/>
      <c r="B127" s="47">
        <v>41080</v>
      </c>
      <c r="C127" s="4" t="s">
        <v>42</v>
      </c>
      <c r="D127" s="4" t="s">
        <v>325</v>
      </c>
      <c r="E127" s="4" t="s">
        <v>111</v>
      </c>
      <c r="F127" s="15">
        <v>5000</v>
      </c>
      <c r="G127" s="15"/>
      <c r="H127" s="39">
        <f t="shared" si="1"/>
        <v>-535014</v>
      </c>
      <c r="I127" s="36">
        <v>77</v>
      </c>
      <c r="J127" s="50"/>
    </row>
    <row r="128" spans="1:20" x14ac:dyDescent="0.15">
      <c r="A128" s="35"/>
      <c r="B128" s="47">
        <v>41081</v>
      </c>
      <c r="C128" s="4" t="s">
        <v>38</v>
      </c>
      <c r="D128" s="4" t="s">
        <v>270</v>
      </c>
      <c r="E128" s="4" t="s">
        <v>53</v>
      </c>
      <c r="F128" s="15"/>
      <c r="G128" s="15">
        <v>5000</v>
      </c>
      <c r="H128" s="39">
        <f t="shared" si="1"/>
        <v>-540014</v>
      </c>
      <c r="I128" s="43" t="s">
        <v>55</v>
      </c>
      <c r="J128" s="50"/>
      <c r="M128" s="22"/>
      <c r="O128" s="23"/>
      <c r="P128" s="23"/>
    </row>
    <row r="129" spans="1:19" x14ac:dyDescent="0.15">
      <c r="A129" s="35">
        <v>41</v>
      </c>
      <c r="B129" s="47">
        <v>41081</v>
      </c>
      <c r="C129" s="4" t="s">
        <v>38</v>
      </c>
      <c r="D129" s="4" t="s">
        <v>278</v>
      </c>
      <c r="E129" s="4"/>
      <c r="F129" s="15"/>
      <c r="G129" s="15">
        <v>735</v>
      </c>
      <c r="H129" s="39">
        <f t="shared" si="1"/>
        <v>-540749</v>
      </c>
      <c r="I129" s="43"/>
      <c r="J129" s="50"/>
    </row>
    <row r="130" spans="1:19" x14ac:dyDescent="0.15">
      <c r="A130" s="35"/>
      <c r="B130" s="47">
        <v>41081</v>
      </c>
      <c r="C130" s="4" t="s">
        <v>38</v>
      </c>
      <c r="D130" s="4" t="s">
        <v>134</v>
      </c>
      <c r="E130" s="4" t="s">
        <v>174</v>
      </c>
      <c r="F130" s="15"/>
      <c r="G130" s="15">
        <v>2242</v>
      </c>
      <c r="H130" s="39">
        <f t="shared" si="1"/>
        <v>-542991</v>
      </c>
      <c r="I130" s="36" t="s">
        <v>99</v>
      </c>
      <c r="J130" s="50"/>
    </row>
    <row r="131" spans="1:19" x14ac:dyDescent="0.15">
      <c r="A131" s="35"/>
      <c r="B131" s="47">
        <v>41082</v>
      </c>
      <c r="C131" s="4" t="s">
        <v>37</v>
      </c>
      <c r="D131" s="4"/>
      <c r="E131" s="4" t="s">
        <v>19</v>
      </c>
      <c r="F131" s="15"/>
      <c r="G131" s="15">
        <v>16885</v>
      </c>
      <c r="H131" s="39">
        <f t="shared" si="1"/>
        <v>-559876</v>
      </c>
      <c r="I131" s="43" t="s">
        <v>79</v>
      </c>
      <c r="J131" s="50"/>
    </row>
    <row r="132" spans="1:19" x14ac:dyDescent="0.15">
      <c r="A132" s="35"/>
      <c r="B132" s="47">
        <v>41083</v>
      </c>
      <c r="C132" s="4" t="s">
        <v>37</v>
      </c>
      <c r="D132" s="4" t="s">
        <v>134</v>
      </c>
      <c r="E132" s="4" t="s">
        <v>213</v>
      </c>
      <c r="F132" s="15"/>
      <c r="G132" s="15">
        <v>2584</v>
      </c>
      <c r="H132" s="39">
        <f t="shared" si="1"/>
        <v>-562460</v>
      </c>
      <c r="I132" s="43"/>
      <c r="J132" s="50"/>
      <c r="K132" s="2"/>
    </row>
    <row r="133" spans="1:19" x14ac:dyDescent="0.15">
      <c r="A133" s="35"/>
      <c r="B133" s="47">
        <v>41083</v>
      </c>
      <c r="C133" s="4" t="s">
        <v>38</v>
      </c>
      <c r="D133" s="4" t="s">
        <v>269</v>
      </c>
      <c r="E133" s="4" t="s">
        <v>2</v>
      </c>
      <c r="F133" s="15"/>
      <c r="G133" s="15">
        <v>1794</v>
      </c>
      <c r="H133" s="39">
        <f t="shared" si="1"/>
        <v>-564254</v>
      </c>
      <c r="I133" s="43"/>
      <c r="J133" s="50"/>
      <c r="K133" s="2"/>
    </row>
    <row r="134" spans="1:19" x14ac:dyDescent="0.15">
      <c r="A134" s="35"/>
      <c r="B134" s="47">
        <v>41083</v>
      </c>
      <c r="C134" s="4" t="s">
        <v>38</v>
      </c>
      <c r="D134" s="4" t="s">
        <v>269</v>
      </c>
      <c r="E134" s="4" t="s">
        <v>179</v>
      </c>
      <c r="F134" s="15"/>
      <c r="G134" s="15">
        <v>996</v>
      </c>
      <c r="H134" s="39">
        <f t="shared" si="1"/>
        <v>-565250</v>
      </c>
      <c r="I134" s="43" t="s">
        <v>248</v>
      </c>
      <c r="J134" s="50"/>
      <c r="K134" s="2"/>
    </row>
    <row r="135" spans="1:19" x14ac:dyDescent="0.15">
      <c r="A135" s="35"/>
      <c r="B135" s="47">
        <v>41084</v>
      </c>
      <c r="C135" s="4" t="s">
        <v>37</v>
      </c>
      <c r="D135" s="4"/>
      <c r="E135" s="4" t="s">
        <v>19</v>
      </c>
      <c r="F135" s="15"/>
      <c r="G135" s="15">
        <v>2592</v>
      </c>
      <c r="H135" s="39">
        <f t="shared" si="1"/>
        <v>-567842</v>
      </c>
      <c r="I135" s="43"/>
      <c r="J135" s="50"/>
      <c r="K135" s="2"/>
    </row>
    <row r="136" spans="1:19" x14ac:dyDescent="0.15">
      <c r="A136" s="35"/>
      <c r="B136" s="47">
        <v>41084</v>
      </c>
      <c r="C136" s="4" t="s">
        <v>37</v>
      </c>
      <c r="D136" s="4"/>
      <c r="E136" s="4" t="s">
        <v>19</v>
      </c>
      <c r="F136" s="15"/>
      <c r="G136" s="15">
        <v>2100</v>
      </c>
      <c r="H136" s="39">
        <f t="shared" si="1"/>
        <v>-569942</v>
      </c>
      <c r="I136" s="43"/>
      <c r="J136" s="50"/>
      <c r="K136" s="2"/>
    </row>
    <row r="137" spans="1:19" x14ac:dyDescent="0.15">
      <c r="A137" s="35"/>
      <c r="B137" s="47">
        <v>41084</v>
      </c>
      <c r="C137" s="4" t="s">
        <v>144</v>
      </c>
      <c r="D137" s="4"/>
      <c r="E137" s="4" t="s">
        <v>156</v>
      </c>
      <c r="F137" s="15"/>
      <c r="G137" s="15">
        <v>4692</v>
      </c>
      <c r="H137" s="39">
        <f t="shared" si="1"/>
        <v>-574634</v>
      </c>
      <c r="I137" s="43"/>
      <c r="J137" s="50"/>
      <c r="K137" s="79"/>
    </row>
    <row r="138" spans="1:19" x14ac:dyDescent="0.15">
      <c r="A138" s="35"/>
      <c r="B138" s="47">
        <v>41088</v>
      </c>
      <c r="C138" s="4" t="s">
        <v>37</v>
      </c>
      <c r="D138" s="4"/>
      <c r="E138" s="4" t="s">
        <v>19</v>
      </c>
      <c r="F138" s="15"/>
      <c r="G138" s="15">
        <v>7156</v>
      </c>
      <c r="H138" s="39">
        <f t="shared" si="1"/>
        <v>-581790</v>
      </c>
      <c r="I138" s="43"/>
      <c r="J138" s="50"/>
      <c r="K138" s="2"/>
    </row>
    <row r="139" spans="1:19" x14ac:dyDescent="0.15">
      <c r="A139" s="35"/>
      <c r="B139" s="47">
        <v>41088</v>
      </c>
      <c r="C139" s="4" t="s">
        <v>38</v>
      </c>
      <c r="D139" s="4" t="s">
        <v>269</v>
      </c>
      <c r="E139" s="4" t="s">
        <v>240</v>
      </c>
      <c r="F139" s="15"/>
      <c r="G139" s="15">
        <v>3675</v>
      </c>
      <c r="H139" s="39">
        <f t="shared" si="1"/>
        <v>-585465</v>
      </c>
      <c r="I139" s="43" t="s">
        <v>260</v>
      </c>
      <c r="J139" s="50"/>
    </row>
    <row r="140" spans="1:19" x14ac:dyDescent="0.15">
      <c r="A140" s="35"/>
      <c r="B140" s="47">
        <v>41088</v>
      </c>
      <c r="C140" s="4" t="s">
        <v>42</v>
      </c>
      <c r="D140" s="4" t="s">
        <v>325</v>
      </c>
      <c r="E140" s="26" t="s">
        <v>222</v>
      </c>
      <c r="F140" s="15">
        <v>4000</v>
      </c>
      <c r="G140" s="15"/>
      <c r="H140" s="39">
        <f t="shared" si="1"/>
        <v>-581465</v>
      </c>
      <c r="I140" s="36">
        <v>77</v>
      </c>
      <c r="J140" s="50"/>
    </row>
    <row r="141" spans="1:19" s="30" customFormat="1" x14ac:dyDescent="0.15">
      <c r="A141" s="37"/>
      <c r="B141" s="48">
        <v>41088</v>
      </c>
      <c r="C141" s="26" t="s">
        <v>37</v>
      </c>
      <c r="D141" s="26"/>
      <c r="E141" s="26" t="s">
        <v>19</v>
      </c>
      <c r="F141" s="31"/>
      <c r="G141" s="31">
        <v>4794</v>
      </c>
      <c r="H141" s="39">
        <f t="shared" ref="H141:H204" si="2">H140+F141-G141</f>
        <v>-586259</v>
      </c>
      <c r="I141" s="44"/>
      <c r="J141" s="51"/>
      <c r="M141" s="21"/>
      <c r="N141" s="21"/>
      <c r="O141" s="21"/>
      <c r="P141" s="21"/>
      <c r="Q141" s="21"/>
      <c r="R141" s="21"/>
      <c r="S141" s="21"/>
    </row>
    <row r="142" spans="1:19" x14ac:dyDescent="0.15">
      <c r="A142" s="35"/>
      <c r="B142" s="47">
        <v>41088</v>
      </c>
      <c r="C142" s="4" t="s">
        <v>37</v>
      </c>
      <c r="D142" s="4"/>
      <c r="E142" s="4" t="s">
        <v>19</v>
      </c>
      <c r="F142" s="15"/>
      <c r="G142" s="15">
        <v>4161</v>
      </c>
      <c r="H142" s="39">
        <f t="shared" si="2"/>
        <v>-590420</v>
      </c>
      <c r="I142" s="43"/>
      <c r="J142" s="50"/>
    </row>
    <row r="143" spans="1:19" s="30" customFormat="1" x14ac:dyDescent="0.15">
      <c r="A143" s="37"/>
      <c r="B143" s="48">
        <v>41088</v>
      </c>
      <c r="C143" s="26" t="s">
        <v>38</v>
      </c>
      <c r="D143" s="26" t="s">
        <v>278</v>
      </c>
      <c r="E143" s="26" t="s">
        <v>135</v>
      </c>
      <c r="F143" s="31"/>
      <c r="G143" s="31">
        <v>35210</v>
      </c>
      <c r="H143" s="39">
        <f t="shared" si="2"/>
        <v>-625630</v>
      </c>
      <c r="I143" s="38" t="s">
        <v>85</v>
      </c>
      <c r="J143" s="51"/>
      <c r="M143" s="21"/>
      <c r="N143" s="21"/>
      <c r="O143" s="21"/>
      <c r="P143" s="21"/>
      <c r="Q143" s="21"/>
      <c r="R143" s="21"/>
      <c r="S143" s="21"/>
    </row>
    <row r="144" spans="1:19" x14ac:dyDescent="0.15">
      <c r="A144" s="35"/>
      <c r="B144" s="47">
        <v>41088</v>
      </c>
      <c r="C144" s="4" t="s">
        <v>42</v>
      </c>
      <c r="D144" s="4" t="s">
        <v>325</v>
      </c>
      <c r="E144" s="4" t="s">
        <v>320</v>
      </c>
      <c r="F144" s="15">
        <v>4000</v>
      </c>
      <c r="G144" s="15"/>
      <c r="H144" s="39">
        <f t="shared" si="2"/>
        <v>-621630</v>
      </c>
      <c r="I144" s="36">
        <v>77</v>
      </c>
      <c r="J144" s="50"/>
    </row>
    <row r="145" spans="1:11" x14ac:dyDescent="0.15">
      <c r="A145" s="35"/>
      <c r="B145" s="47">
        <v>41089</v>
      </c>
      <c r="C145" s="4" t="s">
        <v>37</v>
      </c>
      <c r="D145" s="4"/>
      <c r="E145" s="4" t="s">
        <v>19</v>
      </c>
      <c r="F145" s="15"/>
      <c r="G145" s="15">
        <v>13788</v>
      </c>
      <c r="H145" s="39">
        <f t="shared" si="2"/>
        <v>-635418</v>
      </c>
      <c r="I145" s="43"/>
      <c r="J145" s="50"/>
    </row>
    <row r="146" spans="1:11" x14ac:dyDescent="0.15">
      <c r="A146" s="35"/>
      <c r="B146" s="47">
        <v>41089</v>
      </c>
      <c r="C146" s="4" t="s">
        <v>42</v>
      </c>
      <c r="D146" s="4" t="s">
        <v>325</v>
      </c>
      <c r="E146" s="26" t="s">
        <v>133</v>
      </c>
      <c r="F146" s="15">
        <v>30000</v>
      </c>
      <c r="G146" s="15">
        <v>0</v>
      </c>
      <c r="H146" s="39">
        <f t="shared" si="2"/>
        <v>-605418</v>
      </c>
      <c r="I146" s="36">
        <v>77</v>
      </c>
      <c r="J146" s="50"/>
    </row>
    <row r="147" spans="1:11" x14ac:dyDescent="0.15">
      <c r="A147" s="35"/>
      <c r="B147" s="47">
        <v>41089</v>
      </c>
      <c r="C147" s="4" t="s">
        <v>42</v>
      </c>
      <c r="D147" s="4" t="s">
        <v>325</v>
      </c>
      <c r="E147" s="26" t="s">
        <v>224</v>
      </c>
      <c r="F147" s="15">
        <v>3000</v>
      </c>
      <c r="G147" s="15">
        <v>0</v>
      </c>
      <c r="H147" s="39">
        <f t="shared" si="2"/>
        <v>-602418</v>
      </c>
      <c r="I147" s="36" t="s">
        <v>221</v>
      </c>
      <c r="J147" s="50"/>
    </row>
    <row r="148" spans="1:11" x14ac:dyDescent="0.15">
      <c r="A148" s="35"/>
      <c r="B148" s="47">
        <v>41089</v>
      </c>
      <c r="C148" s="4" t="s">
        <v>42</v>
      </c>
      <c r="D148" s="4" t="s">
        <v>325</v>
      </c>
      <c r="E148" s="4" t="s">
        <v>117</v>
      </c>
      <c r="F148" s="15">
        <v>30000</v>
      </c>
      <c r="G148" s="15"/>
      <c r="H148" s="39">
        <f t="shared" si="2"/>
        <v>-572418</v>
      </c>
      <c r="I148" s="36">
        <v>77</v>
      </c>
      <c r="J148" s="50"/>
    </row>
    <row r="149" spans="1:11" x14ac:dyDescent="0.15">
      <c r="A149" s="35"/>
      <c r="B149" s="47">
        <v>41090</v>
      </c>
      <c r="C149" s="4" t="s">
        <v>38</v>
      </c>
      <c r="D149" s="4" t="s">
        <v>270</v>
      </c>
      <c r="E149" s="4" t="s">
        <v>35</v>
      </c>
      <c r="F149" s="15"/>
      <c r="G149" s="15">
        <v>3000</v>
      </c>
      <c r="H149" s="39">
        <f t="shared" si="2"/>
        <v>-575418</v>
      </c>
      <c r="I149" s="43" t="s">
        <v>206</v>
      </c>
      <c r="J149" s="52"/>
      <c r="K149" s="25"/>
    </row>
    <row r="150" spans="1:11" x14ac:dyDescent="0.15">
      <c r="A150" s="35"/>
      <c r="B150" s="47">
        <v>41091</v>
      </c>
      <c r="C150" s="4" t="s">
        <v>37</v>
      </c>
      <c r="D150" s="4"/>
      <c r="E150" s="4" t="s">
        <v>19</v>
      </c>
      <c r="F150" s="15"/>
      <c r="G150" s="15">
        <v>16308</v>
      </c>
      <c r="H150" s="39">
        <f t="shared" si="2"/>
        <v>-591726</v>
      </c>
      <c r="I150" s="43"/>
      <c r="J150" s="50"/>
      <c r="K150" s="25"/>
    </row>
    <row r="151" spans="1:11" x14ac:dyDescent="0.15">
      <c r="A151" s="35"/>
      <c r="B151" s="47">
        <v>41091</v>
      </c>
      <c r="C151" s="4" t="s">
        <v>37</v>
      </c>
      <c r="D151" s="4"/>
      <c r="E151" s="4" t="s">
        <v>0</v>
      </c>
      <c r="F151" s="15"/>
      <c r="G151" s="15">
        <v>7620</v>
      </c>
      <c r="H151" s="39">
        <f t="shared" si="2"/>
        <v>-599346</v>
      </c>
      <c r="I151" s="36" t="s">
        <v>79</v>
      </c>
      <c r="J151" s="50"/>
      <c r="K151" s="25"/>
    </row>
    <row r="152" spans="1:11" x14ac:dyDescent="0.15">
      <c r="A152" s="35"/>
      <c r="B152" s="47">
        <v>41092</v>
      </c>
      <c r="C152" s="4" t="s">
        <v>38</v>
      </c>
      <c r="D152" s="4" t="s">
        <v>270</v>
      </c>
      <c r="E152" s="4" t="s">
        <v>171</v>
      </c>
      <c r="F152" s="15"/>
      <c r="G152" s="15">
        <v>2150</v>
      </c>
      <c r="H152" s="39">
        <f t="shared" si="2"/>
        <v>-601496</v>
      </c>
      <c r="I152" s="36" t="s">
        <v>215</v>
      </c>
      <c r="J152" s="50"/>
      <c r="K152" s="25"/>
    </row>
    <row r="153" spans="1:11" x14ac:dyDescent="0.15">
      <c r="A153" s="35"/>
      <c r="B153" s="47">
        <v>41092</v>
      </c>
      <c r="C153" s="4" t="s">
        <v>37</v>
      </c>
      <c r="D153" s="4"/>
      <c r="E153" s="4" t="s">
        <v>25</v>
      </c>
      <c r="F153" s="15"/>
      <c r="G153" s="15">
        <v>40640</v>
      </c>
      <c r="H153" s="39">
        <f t="shared" si="2"/>
        <v>-642136</v>
      </c>
      <c r="I153" s="36"/>
      <c r="J153" s="50"/>
      <c r="K153" s="25"/>
    </row>
    <row r="154" spans="1:11" x14ac:dyDescent="0.15">
      <c r="A154" s="35"/>
      <c r="B154" s="47">
        <v>41092</v>
      </c>
      <c r="C154" s="4" t="s">
        <v>37</v>
      </c>
      <c r="D154" s="4"/>
      <c r="E154" s="4" t="s">
        <v>25</v>
      </c>
      <c r="F154" s="15"/>
      <c r="G154" s="15">
        <v>5840</v>
      </c>
      <c r="H154" s="39">
        <f t="shared" si="2"/>
        <v>-647976</v>
      </c>
      <c r="I154" s="36"/>
      <c r="J154" s="50"/>
      <c r="K154" s="25"/>
    </row>
    <row r="155" spans="1:11" x14ac:dyDescent="0.15">
      <c r="A155" s="35"/>
      <c r="B155" s="47">
        <v>41093</v>
      </c>
      <c r="C155" s="4" t="s">
        <v>38</v>
      </c>
      <c r="D155" s="26" t="s">
        <v>262</v>
      </c>
      <c r="E155" s="4" t="s">
        <v>31</v>
      </c>
      <c r="F155" s="15"/>
      <c r="G155" s="15">
        <v>9200</v>
      </c>
      <c r="H155" s="39">
        <f t="shared" si="2"/>
        <v>-657176</v>
      </c>
      <c r="I155" s="43" t="s">
        <v>32</v>
      </c>
      <c r="J155" s="50"/>
      <c r="K155" s="25"/>
    </row>
    <row r="156" spans="1:11" x14ac:dyDescent="0.15">
      <c r="A156" s="35"/>
      <c r="B156" s="47">
        <v>41093</v>
      </c>
      <c r="C156" s="4" t="s">
        <v>37</v>
      </c>
      <c r="D156" s="4"/>
      <c r="E156" s="4" t="s">
        <v>0</v>
      </c>
      <c r="F156" s="15"/>
      <c r="G156" s="15">
        <v>4620</v>
      </c>
      <c r="H156" s="39">
        <f t="shared" si="2"/>
        <v>-661796</v>
      </c>
      <c r="I156" s="36" t="s">
        <v>79</v>
      </c>
      <c r="J156" s="50"/>
    </row>
    <row r="157" spans="1:11" x14ac:dyDescent="0.15">
      <c r="A157" s="35"/>
      <c r="B157" s="47">
        <v>41093</v>
      </c>
      <c r="C157" s="4" t="s">
        <v>38</v>
      </c>
      <c r="D157" s="4" t="s">
        <v>262</v>
      </c>
      <c r="E157" s="4" t="s">
        <v>82</v>
      </c>
      <c r="F157" s="15"/>
      <c r="G157" s="15">
        <v>9200</v>
      </c>
      <c r="H157" s="39">
        <f t="shared" si="2"/>
        <v>-670996</v>
      </c>
      <c r="I157" s="36" t="s">
        <v>82</v>
      </c>
      <c r="J157" s="50"/>
    </row>
    <row r="158" spans="1:11" x14ac:dyDescent="0.15">
      <c r="A158" s="35"/>
      <c r="B158" s="47">
        <v>41093</v>
      </c>
      <c r="C158" s="4" t="s">
        <v>38</v>
      </c>
      <c r="D158" s="4" t="s">
        <v>270</v>
      </c>
      <c r="E158" s="4" t="s">
        <v>74</v>
      </c>
      <c r="F158" s="15"/>
      <c r="G158" s="15">
        <v>5000</v>
      </c>
      <c r="H158" s="39">
        <f t="shared" si="2"/>
        <v>-675996</v>
      </c>
      <c r="I158" s="36" t="s">
        <v>88</v>
      </c>
      <c r="J158" s="50"/>
    </row>
    <row r="159" spans="1:11" x14ac:dyDescent="0.15">
      <c r="A159" s="35"/>
      <c r="B159" s="47">
        <v>41094</v>
      </c>
      <c r="C159" s="4" t="s">
        <v>37</v>
      </c>
      <c r="D159" s="4"/>
      <c r="E159" s="4" t="s">
        <v>0</v>
      </c>
      <c r="F159" s="15"/>
      <c r="G159" s="15">
        <v>5980</v>
      </c>
      <c r="H159" s="39">
        <f t="shared" si="2"/>
        <v>-681976</v>
      </c>
      <c r="I159" s="36" t="s">
        <v>79</v>
      </c>
      <c r="J159" s="50"/>
    </row>
    <row r="160" spans="1:11" x14ac:dyDescent="0.15">
      <c r="A160" s="35"/>
      <c r="B160" s="47">
        <v>41094</v>
      </c>
      <c r="C160" s="4" t="s">
        <v>37</v>
      </c>
      <c r="D160" s="4"/>
      <c r="E160" s="4" t="s">
        <v>0</v>
      </c>
      <c r="F160" s="15"/>
      <c r="G160" s="15">
        <v>9026</v>
      </c>
      <c r="H160" s="39">
        <f t="shared" si="2"/>
        <v>-691002</v>
      </c>
      <c r="I160" s="36" t="s">
        <v>79</v>
      </c>
      <c r="J160" s="50"/>
    </row>
    <row r="161" spans="1:19" x14ac:dyDescent="0.15">
      <c r="A161" s="35"/>
      <c r="B161" s="47">
        <v>41095</v>
      </c>
      <c r="C161" s="4" t="s">
        <v>37</v>
      </c>
      <c r="D161" s="4"/>
      <c r="E161" s="4" t="s">
        <v>0</v>
      </c>
      <c r="F161" s="15"/>
      <c r="G161" s="15">
        <v>5464</v>
      </c>
      <c r="H161" s="39">
        <f t="shared" si="2"/>
        <v>-696466</v>
      </c>
      <c r="I161" s="36"/>
      <c r="J161" s="50"/>
    </row>
    <row r="162" spans="1:19" s="30" customFormat="1" x14ac:dyDescent="0.15">
      <c r="A162" s="37"/>
      <c r="B162" s="48">
        <v>41095</v>
      </c>
      <c r="C162" s="26" t="s">
        <v>37</v>
      </c>
      <c r="D162" s="26"/>
      <c r="E162" s="26" t="s">
        <v>297</v>
      </c>
      <c r="F162" s="31"/>
      <c r="G162" s="31">
        <v>13605</v>
      </c>
      <c r="H162" s="39">
        <f t="shared" si="2"/>
        <v>-710071</v>
      </c>
      <c r="I162" s="60" t="s">
        <v>298</v>
      </c>
      <c r="J162" s="51"/>
      <c r="M162" s="21"/>
      <c r="N162" s="21"/>
      <c r="O162" s="21"/>
      <c r="P162" s="21"/>
      <c r="Q162" s="21"/>
      <c r="R162" s="21"/>
      <c r="S162" s="21"/>
    </row>
    <row r="163" spans="1:19" x14ac:dyDescent="0.15">
      <c r="A163" s="35"/>
      <c r="B163" s="47">
        <v>41095</v>
      </c>
      <c r="C163" s="4" t="s">
        <v>38</v>
      </c>
      <c r="D163" s="4" t="s">
        <v>269</v>
      </c>
      <c r="E163" s="4" t="s">
        <v>279</v>
      </c>
      <c r="F163" s="15"/>
      <c r="G163" s="15">
        <v>945</v>
      </c>
      <c r="H163" s="39">
        <f t="shared" si="2"/>
        <v>-711016</v>
      </c>
      <c r="I163" s="36" t="s">
        <v>63</v>
      </c>
      <c r="J163" s="50"/>
    </row>
    <row r="164" spans="1:19" x14ac:dyDescent="0.15">
      <c r="A164" s="35"/>
      <c r="B164" s="47">
        <v>41095</v>
      </c>
      <c r="C164" s="4" t="s">
        <v>38</v>
      </c>
      <c r="D164" s="4" t="s">
        <v>269</v>
      </c>
      <c r="E164" s="4" t="s">
        <v>46</v>
      </c>
      <c r="F164" s="15"/>
      <c r="G164" s="15">
        <v>808</v>
      </c>
      <c r="H164" s="39">
        <f t="shared" si="2"/>
        <v>-711824</v>
      </c>
      <c r="I164" s="36" t="s">
        <v>100</v>
      </c>
      <c r="J164" s="50"/>
    </row>
    <row r="165" spans="1:19" s="27" customFormat="1" x14ac:dyDescent="0.15">
      <c r="A165" s="35"/>
      <c r="B165" s="48">
        <v>41095</v>
      </c>
      <c r="C165" s="4" t="s">
        <v>42</v>
      </c>
      <c r="D165" s="4" t="s">
        <v>325</v>
      </c>
      <c r="E165" s="26" t="s">
        <v>125</v>
      </c>
      <c r="F165" s="15">
        <v>5000</v>
      </c>
      <c r="G165" s="15"/>
      <c r="H165" s="39">
        <f t="shared" si="2"/>
        <v>-706824</v>
      </c>
      <c r="I165" s="36" t="s">
        <v>221</v>
      </c>
      <c r="J165" s="52"/>
      <c r="K165" s="30"/>
      <c r="M165" s="28"/>
      <c r="N165" s="28"/>
      <c r="O165" s="28"/>
      <c r="P165" s="28"/>
      <c r="Q165" s="28"/>
      <c r="R165" s="28"/>
      <c r="S165" s="28"/>
    </row>
    <row r="166" spans="1:19" x14ac:dyDescent="0.15">
      <c r="A166" s="35"/>
      <c r="B166" s="48">
        <v>41095</v>
      </c>
      <c r="C166" s="4" t="s">
        <v>42</v>
      </c>
      <c r="D166" s="4" t="s">
        <v>325</v>
      </c>
      <c r="E166" s="26" t="s">
        <v>126</v>
      </c>
      <c r="F166" s="15">
        <v>2000</v>
      </c>
      <c r="G166" s="15"/>
      <c r="H166" s="39">
        <f t="shared" si="2"/>
        <v>-704824</v>
      </c>
      <c r="I166" s="36" t="s">
        <v>221</v>
      </c>
      <c r="J166" s="52"/>
    </row>
    <row r="167" spans="1:19" x14ac:dyDescent="0.15">
      <c r="A167" s="35"/>
      <c r="B167" s="48">
        <v>41095</v>
      </c>
      <c r="C167" s="4" t="s">
        <v>42</v>
      </c>
      <c r="D167" s="4" t="s">
        <v>325</v>
      </c>
      <c r="E167" s="26" t="s">
        <v>224</v>
      </c>
      <c r="F167" s="15">
        <v>5000</v>
      </c>
      <c r="G167" s="15"/>
      <c r="H167" s="39">
        <f t="shared" si="2"/>
        <v>-699824</v>
      </c>
      <c r="I167" s="36" t="s">
        <v>221</v>
      </c>
      <c r="J167" s="52"/>
    </row>
    <row r="168" spans="1:19" x14ac:dyDescent="0.15">
      <c r="A168" s="35"/>
      <c r="B168" s="47">
        <v>41096</v>
      </c>
      <c r="C168" s="4" t="s">
        <v>37</v>
      </c>
      <c r="D168" s="4"/>
      <c r="E168" s="4" t="s">
        <v>0</v>
      </c>
      <c r="F168" s="15"/>
      <c r="G168" s="15">
        <v>7560</v>
      </c>
      <c r="H168" s="39">
        <f t="shared" si="2"/>
        <v>-707384</v>
      </c>
      <c r="I168" s="36"/>
      <c r="J168" s="50"/>
    </row>
    <row r="169" spans="1:19" x14ac:dyDescent="0.15">
      <c r="A169" s="35"/>
      <c r="B169" s="47">
        <v>41097</v>
      </c>
      <c r="C169" s="4" t="s">
        <v>37</v>
      </c>
      <c r="D169" s="4"/>
      <c r="E169" s="4" t="s">
        <v>0</v>
      </c>
      <c r="F169" s="15"/>
      <c r="G169" s="15">
        <v>4161</v>
      </c>
      <c r="H169" s="39">
        <f t="shared" si="2"/>
        <v>-711545</v>
      </c>
      <c r="I169" s="36" t="s">
        <v>80</v>
      </c>
      <c r="J169" s="50"/>
    </row>
    <row r="170" spans="1:19" x14ac:dyDescent="0.15">
      <c r="A170" s="35"/>
      <c r="B170" s="47">
        <v>41097</v>
      </c>
      <c r="C170" s="4" t="s">
        <v>37</v>
      </c>
      <c r="D170" s="4"/>
      <c r="E170" s="4" t="s">
        <v>0</v>
      </c>
      <c r="F170" s="15"/>
      <c r="G170" s="15">
        <v>7980</v>
      </c>
      <c r="H170" s="39">
        <f t="shared" si="2"/>
        <v>-719525</v>
      </c>
      <c r="I170" s="36" t="s">
        <v>81</v>
      </c>
      <c r="J170" s="50"/>
    </row>
    <row r="171" spans="1:19" x14ac:dyDescent="0.15">
      <c r="A171" s="35"/>
      <c r="B171" s="47">
        <v>41098</v>
      </c>
      <c r="C171" s="4" t="s">
        <v>37</v>
      </c>
      <c r="D171" s="4"/>
      <c r="E171" s="4" t="s">
        <v>0</v>
      </c>
      <c r="F171" s="15"/>
      <c r="G171" s="15">
        <v>6720</v>
      </c>
      <c r="H171" s="39">
        <f t="shared" si="2"/>
        <v>-726245</v>
      </c>
      <c r="I171" s="36" t="s">
        <v>76</v>
      </c>
      <c r="J171" s="50"/>
    </row>
    <row r="172" spans="1:19" x14ac:dyDescent="0.15">
      <c r="A172" s="35"/>
      <c r="B172" s="47">
        <v>41098</v>
      </c>
      <c r="C172" s="4" t="s">
        <v>38</v>
      </c>
      <c r="D172" s="4" t="s">
        <v>134</v>
      </c>
      <c r="E172" s="4" t="s">
        <v>243</v>
      </c>
      <c r="F172" s="15"/>
      <c r="G172" s="15">
        <v>4451</v>
      </c>
      <c r="H172" s="39">
        <f t="shared" si="2"/>
        <v>-730696</v>
      </c>
      <c r="I172" s="36" t="s">
        <v>84</v>
      </c>
      <c r="J172" s="50"/>
    </row>
    <row r="173" spans="1:19" x14ac:dyDescent="0.15">
      <c r="A173" s="35"/>
      <c r="B173" s="47">
        <v>41099</v>
      </c>
      <c r="C173" s="4" t="s">
        <v>37</v>
      </c>
      <c r="D173" s="4"/>
      <c r="E173" s="4" t="s">
        <v>0</v>
      </c>
      <c r="F173" s="15"/>
      <c r="G173" s="15">
        <v>13944</v>
      </c>
      <c r="H173" s="39">
        <f t="shared" si="2"/>
        <v>-744640</v>
      </c>
      <c r="I173" s="36" t="s">
        <v>76</v>
      </c>
      <c r="J173" s="50"/>
    </row>
    <row r="174" spans="1:19" x14ac:dyDescent="0.15">
      <c r="A174" s="35"/>
      <c r="B174" s="47">
        <v>41099</v>
      </c>
      <c r="C174" s="4" t="s">
        <v>37</v>
      </c>
      <c r="D174" s="4"/>
      <c r="E174" s="4" t="s">
        <v>0</v>
      </c>
      <c r="F174" s="15"/>
      <c r="G174" s="15">
        <v>14124</v>
      </c>
      <c r="H174" s="39">
        <f t="shared" si="2"/>
        <v>-758764</v>
      </c>
      <c r="I174" s="36" t="s">
        <v>77</v>
      </c>
      <c r="J174" s="50"/>
    </row>
    <row r="175" spans="1:19" x14ac:dyDescent="0.15">
      <c r="A175" s="35"/>
      <c r="B175" s="47">
        <v>41100</v>
      </c>
      <c r="C175" s="4" t="s">
        <v>37</v>
      </c>
      <c r="D175" s="4"/>
      <c r="E175" s="4" t="s">
        <v>0</v>
      </c>
      <c r="F175" s="15"/>
      <c r="G175" s="15">
        <v>12025</v>
      </c>
      <c r="H175" s="39">
        <f t="shared" si="2"/>
        <v>-770789</v>
      </c>
      <c r="I175" s="36" t="s">
        <v>76</v>
      </c>
      <c r="J175" s="50"/>
    </row>
    <row r="176" spans="1:19" x14ac:dyDescent="0.15">
      <c r="A176" s="35"/>
      <c r="B176" s="47">
        <v>41100</v>
      </c>
      <c r="C176" s="4" t="s">
        <v>38</v>
      </c>
      <c r="D176" s="4" t="s">
        <v>269</v>
      </c>
      <c r="E176" s="4" t="s">
        <v>280</v>
      </c>
      <c r="F176" s="15"/>
      <c r="G176" s="15">
        <v>27424</v>
      </c>
      <c r="H176" s="39">
        <f t="shared" si="2"/>
        <v>-798213</v>
      </c>
      <c r="I176" s="36" t="s">
        <v>99</v>
      </c>
      <c r="J176" s="50"/>
    </row>
    <row r="177" spans="1:19" x14ac:dyDescent="0.15">
      <c r="A177" s="35"/>
      <c r="B177" s="47">
        <v>41100</v>
      </c>
      <c r="C177" s="4" t="s">
        <v>42</v>
      </c>
      <c r="D177" s="4" t="s">
        <v>325</v>
      </c>
      <c r="E177" s="4" t="s">
        <v>107</v>
      </c>
      <c r="F177" s="15">
        <v>5000</v>
      </c>
      <c r="G177" s="15"/>
      <c r="H177" s="39">
        <f t="shared" si="2"/>
        <v>-793213</v>
      </c>
      <c r="I177" s="36" t="s">
        <v>221</v>
      </c>
      <c r="J177" s="50"/>
    </row>
    <row r="178" spans="1:19" x14ac:dyDescent="0.15">
      <c r="A178" s="35"/>
      <c r="B178" s="47">
        <v>41100</v>
      </c>
      <c r="C178" s="4" t="s">
        <v>42</v>
      </c>
      <c r="D178" s="4" t="s">
        <v>325</v>
      </c>
      <c r="E178" s="4" t="s">
        <v>108</v>
      </c>
      <c r="F178" s="15">
        <v>21000</v>
      </c>
      <c r="G178" s="15"/>
      <c r="H178" s="39">
        <f t="shared" si="2"/>
        <v>-772213</v>
      </c>
      <c r="I178" s="36">
        <v>77</v>
      </c>
      <c r="J178" s="50"/>
    </row>
    <row r="179" spans="1:19" x14ac:dyDescent="0.15">
      <c r="A179" s="35"/>
      <c r="B179" s="47">
        <v>41100</v>
      </c>
      <c r="C179" s="4" t="s">
        <v>42</v>
      </c>
      <c r="D179" s="4" t="s">
        <v>325</v>
      </c>
      <c r="E179" s="4" t="s">
        <v>109</v>
      </c>
      <c r="F179" s="15">
        <v>100000</v>
      </c>
      <c r="G179" s="15"/>
      <c r="H179" s="39">
        <f t="shared" si="2"/>
        <v>-672213</v>
      </c>
      <c r="I179" s="36" t="s">
        <v>221</v>
      </c>
      <c r="J179" s="50"/>
    </row>
    <row r="180" spans="1:19" x14ac:dyDescent="0.15">
      <c r="A180" s="35"/>
      <c r="B180" s="47">
        <v>41100</v>
      </c>
      <c r="C180" s="4" t="s">
        <v>42</v>
      </c>
      <c r="D180" s="4" t="s">
        <v>325</v>
      </c>
      <c r="E180" s="4" t="s">
        <v>319</v>
      </c>
      <c r="F180" s="15">
        <v>21000</v>
      </c>
      <c r="G180" s="15"/>
      <c r="H180" s="39">
        <f t="shared" si="2"/>
        <v>-651213</v>
      </c>
      <c r="I180" s="36">
        <v>77</v>
      </c>
      <c r="J180" s="50"/>
    </row>
    <row r="181" spans="1:19" x14ac:dyDescent="0.15">
      <c r="A181" s="35"/>
      <c r="B181" s="47">
        <v>41101</v>
      </c>
      <c r="C181" s="4" t="s">
        <v>37</v>
      </c>
      <c r="D181" s="4"/>
      <c r="E181" s="4" t="s">
        <v>25</v>
      </c>
      <c r="F181" s="15"/>
      <c r="G181" s="15">
        <v>70500</v>
      </c>
      <c r="H181" s="39">
        <f t="shared" si="2"/>
        <v>-721713</v>
      </c>
      <c r="I181" s="36"/>
      <c r="J181" s="50"/>
    </row>
    <row r="182" spans="1:19" x14ac:dyDescent="0.15">
      <c r="A182" s="35"/>
      <c r="B182" s="47">
        <v>41101</v>
      </c>
      <c r="C182" s="4" t="s">
        <v>38</v>
      </c>
      <c r="D182" s="4" t="s">
        <v>270</v>
      </c>
      <c r="E182" s="4" t="s">
        <v>95</v>
      </c>
      <c r="F182" s="15"/>
      <c r="G182" s="15">
        <v>3000</v>
      </c>
      <c r="H182" s="39">
        <f t="shared" si="2"/>
        <v>-724713</v>
      </c>
      <c r="I182" s="36" t="s">
        <v>207</v>
      </c>
      <c r="J182" s="50"/>
    </row>
    <row r="183" spans="1:19" x14ac:dyDescent="0.15">
      <c r="A183" s="35"/>
      <c r="B183" s="47">
        <v>41102</v>
      </c>
      <c r="C183" s="4" t="s">
        <v>37</v>
      </c>
      <c r="D183" s="4"/>
      <c r="E183" s="4" t="s">
        <v>25</v>
      </c>
      <c r="F183" s="15"/>
      <c r="G183" s="15">
        <v>20500</v>
      </c>
      <c r="H183" s="39">
        <f t="shared" si="2"/>
        <v>-745213</v>
      </c>
      <c r="I183" s="36"/>
      <c r="J183" s="50"/>
    </row>
    <row r="184" spans="1:19" x14ac:dyDescent="0.15">
      <c r="A184" s="35"/>
      <c r="B184" s="47">
        <v>41103</v>
      </c>
      <c r="C184" s="4" t="s">
        <v>38</v>
      </c>
      <c r="D184" s="4" t="s">
        <v>134</v>
      </c>
      <c r="E184" s="4" t="s">
        <v>213</v>
      </c>
      <c r="F184" s="15"/>
      <c r="G184" s="15">
        <v>3131</v>
      </c>
      <c r="H184" s="39">
        <f t="shared" si="2"/>
        <v>-748344</v>
      </c>
      <c r="I184" s="36" t="s">
        <v>83</v>
      </c>
      <c r="J184" s="50"/>
    </row>
    <row r="185" spans="1:19" x14ac:dyDescent="0.15">
      <c r="A185" s="35"/>
      <c r="B185" s="47">
        <v>41103</v>
      </c>
      <c r="C185" s="4" t="s">
        <v>37</v>
      </c>
      <c r="D185" s="4"/>
      <c r="E185" s="4" t="s">
        <v>0</v>
      </c>
      <c r="F185" s="15"/>
      <c r="G185" s="15">
        <v>840</v>
      </c>
      <c r="H185" s="39">
        <f t="shared" si="2"/>
        <v>-749184</v>
      </c>
      <c r="I185" s="36" t="s">
        <v>80</v>
      </c>
      <c r="J185" s="50"/>
    </row>
    <row r="186" spans="1:19" x14ac:dyDescent="0.15">
      <c r="A186" s="35"/>
      <c r="B186" s="47">
        <v>41103</v>
      </c>
      <c r="C186" s="4" t="s">
        <v>38</v>
      </c>
      <c r="D186" s="4" t="s">
        <v>270</v>
      </c>
      <c r="E186" s="4" t="s">
        <v>74</v>
      </c>
      <c r="F186" s="15"/>
      <c r="G186" s="15">
        <v>5000</v>
      </c>
      <c r="H186" s="39">
        <f t="shared" si="2"/>
        <v>-754184</v>
      </c>
      <c r="I186" s="36" t="s">
        <v>87</v>
      </c>
      <c r="J186" s="50"/>
    </row>
    <row r="187" spans="1:19" x14ac:dyDescent="0.15">
      <c r="A187" s="35"/>
      <c r="B187" s="47">
        <v>41103</v>
      </c>
      <c r="C187" s="4" t="s">
        <v>37</v>
      </c>
      <c r="D187" s="4"/>
      <c r="E187" s="4" t="s">
        <v>0</v>
      </c>
      <c r="F187" s="15"/>
      <c r="G187" s="15">
        <v>7728</v>
      </c>
      <c r="H187" s="39">
        <f t="shared" si="2"/>
        <v>-761912</v>
      </c>
      <c r="I187" s="36" t="s">
        <v>80</v>
      </c>
      <c r="J187" s="50"/>
    </row>
    <row r="188" spans="1:19" x14ac:dyDescent="0.15">
      <c r="A188" s="35"/>
      <c r="B188" s="47">
        <v>41104</v>
      </c>
      <c r="C188" s="4" t="s">
        <v>38</v>
      </c>
      <c r="D188" s="4" t="s">
        <v>270</v>
      </c>
      <c r="E188" s="4" t="s">
        <v>95</v>
      </c>
      <c r="F188" s="15"/>
      <c r="G188" s="15">
        <v>4000</v>
      </c>
      <c r="H188" s="39">
        <f t="shared" si="2"/>
        <v>-765912</v>
      </c>
      <c r="I188" s="36" t="s">
        <v>208</v>
      </c>
      <c r="J188" s="50"/>
    </row>
    <row r="189" spans="1:19" x14ac:dyDescent="0.15">
      <c r="A189" s="35"/>
      <c r="B189" s="47">
        <v>41105</v>
      </c>
      <c r="C189" s="4" t="s">
        <v>38</v>
      </c>
      <c r="D189" s="4" t="s">
        <v>134</v>
      </c>
      <c r="E189" s="4" t="s">
        <v>216</v>
      </c>
      <c r="F189" s="15"/>
      <c r="G189" s="15">
        <v>2068</v>
      </c>
      <c r="H189" s="39">
        <f t="shared" si="2"/>
        <v>-767980</v>
      </c>
      <c r="I189" s="36" t="s">
        <v>217</v>
      </c>
      <c r="J189" s="50"/>
    </row>
    <row r="190" spans="1:19" x14ac:dyDescent="0.15">
      <c r="A190" s="35"/>
      <c r="B190" s="47">
        <v>41105</v>
      </c>
      <c r="C190" s="4" t="s">
        <v>37</v>
      </c>
      <c r="D190" s="4"/>
      <c r="E190" s="4" t="s">
        <v>0</v>
      </c>
      <c r="F190" s="15"/>
      <c r="G190" s="15">
        <v>12357</v>
      </c>
      <c r="H190" s="39">
        <f t="shared" si="2"/>
        <v>-780337</v>
      </c>
      <c r="I190" s="58" t="s">
        <v>91</v>
      </c>
      <c r="J190" s="50"/>
    </row>
    <row r="191" spans="1:19" x14ac:dyDescent="0.15">
      <c r="A191" s="35"/>
      <c r="B191" s="47">
        <v>41105</v>
      </c>
      <c r="C191" s="4" t="s">
        <v>37</v>
      </c>
      <c r="D191" s="4"/>
      <c r="E191" s="4" t="s">
        <v>0</v>
      </c>
      <c r="F191" s="15"/>
      <c r="G191" s="15">
        <v>1680</v>
      </c>
      <c r="H191" s="39">
        <f t="shared" si="2"/>
        <v>-782017</v>
      </c>
      <c r="I191" s="36" t="s">
        <v>97</v>
      </c>
      <c r="J191" s="50"/>
    </row>
    <row r="192" spans="1:19" s="30" customFormat="1" x14ac:dyDescent="0.15">
      <c r="A192" s="37"/>
      <c r="B192" s="48">
        <v>41106</v>
      </c>
      <c r="C192" s="26" t="s">
        <v>38</v>
      </c>
      <c r="D192" s="26" t="s">
        <v>269</v>
      </c>
      <c r="E192" s="26" t="s">
        <v>93</v>
      </c>
      <c r="F192" s="31"/>
      <c r="G192" s="31">
        <v>5698</v>
      </c>
      <c r="H192" s="39">
        <f t="shared" si="2"/>
        <v>-787715</v>
      </c>
      <c r="I192" s="38" t="s">
        <v>94</v>
      </c>
      <c r="J192" s="51"/>
      <c r="M192" s="21"/>
      <c r="N192" s="21"/>
      <c r="O192" s="21"/>
      <c r="P192" s="21"/>
      <c r="Q192" s="21"/>
      <c r="R192" s="21"/>
      <c r="S192" s="21"/>
    </row>
    <row r="193" spans="1:19" s="30" customFormat="1" x14ac:dyDescent="0.15">
      <c r="A193" s="35"/>
      <c r="B193" s="47">
        <v>41106</v>
      </c>
      <c r="C193" s="4" t="s">
        <v>38</v>
      </c>
      <c r="D193" s="4" t="s">
        <v>262</v>
      </c>
      <c r="E193" s="4" t="s">
        <v>137</v>
      </c>
      <c r="F193" s="15"/>
      <c r="G193" s="15">
        <v>500</v>
      </c>
      <c r="H193" s="39">
        <f t="shared" si="2"/>
        <v>-788215</v>
      </c>
      <c r="I193" s="36" t="s">
        <v>92</v>
      </c>
      <c r="J193" s="50"/>
      <c r="M193" s="21"/>
      <c r="N193" s="21"/>
      <c r="O193" s="21"/>
      <c r="P193" s="21"/>
      <c r="Q193" s="21"/>
      <c r="R193" s="21"/>
      <c r="S193" s="21"/>
    </row>
    <row r="194" spans="1:19" x14ac:dyDescent="0.15">
      <c r="A194" s="35"/>
      <c r="B194" s="47">
        <v>41107</v>
      </c>
      <c r="C194" s="4" t="s">
        <v>38</v>
      </c>
      <c r="D194" s="4" t="s">
        <v>134</v>
      </c>
      <c r="E194" s="4" t="s">
        <v>218</v>
      </c>
      <c r="F194" s="15"/>
      <c r="G194" s="15">
        <v>1078</v>
      </c>
      <c r="H194" s="39">
        <f t="shared" si="2"/>
        <v>-789293</v>
      </c>
      <c r="I194" s="36" t="s">
        <v>75</v>
      </c>
      <c r="J194" s="50"/>
    </row>
    <row r="195" spans="1:19" x14ac:dyDescent="0.15">
      <c r="A195" s="35"/>
      <c r="B195" s="47">
        <v>41107</v>
      </c>
      <c r="C195" s="4" t="s">
        <v>38</v>
      </c>
      <c r="D195" s="4" t="s">
        <v>262</v>
      </c>
      <c r="E195" s="4" t="s">
        <v>281</v>
      </c>
      <c r="F195" s="15"/>
      <c r="G195" s="15">
        <v>2230</v>
      </c>
      <c r="H195" s="39">
        <f t="shared" si="2"/>
        <v>-791523</v>
      </c>
      <c r="I195" s="36" t="s">
        <v>60</v>
      </c>
      <c r="J195" s="50"/>
    </row>
    <row r="196" spans="1:19" x14ac:dyDescent="0.15">
      <c r="A196" s="35"/>
      <c r="B196" s="47">
        <v>41107</v>
      </c>
      <c r="C196" s="4" t="s">
        <v>42</v>
      </c>
      <c r="D196" s="4" t="s">
        <v>325</v>
      </c>
      <c r="E196" s="4" t="s">
        <v>110</v>
      </c>
      <c r="F196" s="15">
        <v>20000</v>
      </c>
      <c r="G196" s="15"/>
      <c r="H196" s="39">
        <f t="shared" si="2"/>
        <v>-771523</v>
      </c>
      <c r="I196" s="36">
        <v>77</v>
      </c>
      <c r="J196" s="50"/>
    </row>
    <row r="197" spans="1:19" x14ac:dyDescent="0.15">
      <c r="A197" s="35"/>
      <c r="B197" s="47">
        <v>41107</v>
      </c>
      <c r="C197" s="4" t="s">
        <v>42</v>
      </c>
      <c r="D197" s="4" t="s">
        <v>325</v>
      </c>
      <c r="E197" s="4" t="s">
        <v>110</v>
      </c>
      <c r="F197" s="15">
        <v>20000</v>
      </c>
      <c r="G197" s="15"/>
      <c r="H197" s="39">
        <f t="shared" si="2"/>
        <v>-751523</v>
      </c>
      <c r="I197" s="36">
        <v>77</v>
      </c>
      <c r="J197" s="50"/>
    </row>
    <row r="198" spans="1:19" x14ac:dyDescent="0.15">
      <c r="A198" s="35"/>
      <c r="B198" s="47">
        <v>41108</v>
      </c>
      <c r="C198" s="4" t="s">
        <v>38</v>
      </c>
      <c r="D198" s="4" t="s">
        <v>262</v>
      </c>
      <c r="E198" s="4" t="s">
        <v>136</v>
      </c>
      <c r="F198" s="15"/>
      <c r="G198" s="15">
        <v>500</v>
      </c>
      <c r="H198" s="39">
        <f t="shared" si="2"/>
        <v>-752023</v>
      </c>
      <c r="I198" s="36" t="s">
        <v>232</v>
      </c>
      <c r="J198" s="50"/>
    </row>
    <row r="199" spans="1:19" x14ac:dyDescent="0.15">
      <c r="A199" s="35"/>
      <c r="B199" s="47">
        <v>41108</v>
      </c>
      <c r="C199" s="4" t="s">
        <v>38</v>
      </c>
      <c r="D199" s="4" t="s">
        <v>134</v>
      </c>
      <c r="E199" s="4" t="s">
        <v>211</v>
      </c>
      <c r="F199" s="15"/>
      <c r="G199" s="15">
        <v>1010</v>
      </c>
      <c r="H199" s="39">
        <f t="shared" si="2"/>
        <v>-753033</v>
      </c>
      <c r="I199" s="36" t="s">
        <v>96</v>
      </c>
      <c r="J199" s="50"/>
    </row>
    <row r="200" spans="1:19" x14ac:dyDescent="0.15">
      <c r="A200" s="35"/>
      <c r="B200" s="47">
        <v>41109</v>
      </c>
      <c r="C200" s="4" t="s">
        <v>38</v>
      </c>
      <c r="D200" s="4" t="s">
        <v>270</v>
      </c>
      <c r="E200" s="4" t="s">
        <v>53</v>
      </c>
      <c r="F200" s="15"/>
      <c r="G200" s="15">
        <v>5000</v>
      </c>
      <c r="H200" s="39">
        <f t="shared" si="2"/>
        <v>-758033</v>
      </c>
      <c r="I200" s="43" t="s">
        <v>176</v>
      </c>
      <c r="J200" s="50"/>
    </row>
    <row r="201" spans="1:19" x14ac:dyDescent="0.15">
      <c r="A201" s="37"/>
      <c r="B201" s="48">
        <v>41110</v>
      </c>
      <c r="C201" s="26" t="s">
        <v>38</v>
      </c>
      <c r="D201" s="26" t="s">
        <v>268</v>
      </c>
      <c r="E201" s="26" t="s">
        <v>132</v>
      </c>
      <c r="F201" s="31"/>
      <c r="G201" s="31">
        <v>4677</v>
      </c>
      <c r="H201" s="39">
        <f t="shared" si="2"/>
        <v>-762710</v>
      </c>
      <c r="I201" s="38" t="s">
        <v>229</v>
      </c>
      <c r="J201" s="51"/>
    </row>
    <row r="202" spans="1:19" s="30" customFormat="1" x14ac:dyDescent="0.15">
      <c r="A202" s="37"/>
      <c r="B202" s="48">
        <v>41110</v>
      </c>
      <c r="C202" s="26" t="s">
        <v>38</v>
      </c>
      <c r="D202" s="26" t="s">
        <v>268</v>
      </c>
      <c r="E202" s="26" t="s">
        <v>132</v>
      </c>
      <c r="F202" s="31"/>
      <c r="G202" s="31">
        <v>5234</v>
      </c>
      <c r="H202" s="39">
        <f t="shared" si="2"/>
        <v>-767944</v>
      </c>
      <c r="I202" s="38" t="s">
        <v>230</v>
      </c>
      <c r="J202" s="51"/>
      <c r="M202" s="21"/>
      <c r="N202" s="21"/>
      <c r="O202" s="21"/>
      <c r="P202" s="21"/>
      <c r="Q202" s="21"/>
      <c r="R202" s="21"/>
      <c r="S202" s="21"/>
    </row>
    <row r="203" spans="1:19" x14ac:dyDescent="0.15">
      <c r="A203" s="35"/>
      <c r="B203" s="47">
        <v>41111</v>
      </c>
      <c r="C203" s="4" t="s">
        <v>37</v>
      </c>
      <c r="D203" s="4"/>
      <c r="E203" s="4" t="s">
        <v>0</v>
      </c>
      <c r="F203" s="15"/>
      <c r="G203" s="15">
        <v>1680</v>
      </c>
      <c r="H203" s="39">
        <f t="shared" si="2"/>
        <v>-769624</v>
      </c>
      <c r="I203" s="36" t="s">
        <v>89</v>
      </c>
      <c r="J203" s="50"/>
    </row>
    <row r="204" spans="1:19" x14ac:dyDescent="0.15">
      <c r="A204" s="35"/>
      <c r="B204" s="47">
        <v>41111</v>
      </c>
      <c r="C204" s="4" t="s">
        <v>38</v>
      </c>
      <c r="D204" s="4" t="s">
        <v>270</v>
      </c>
      <c r="E204" s="4" t="s">
        <v>95</v>
      </c>
      <c r="F204" s="15"/>
      <c r="G204" s="15">
        <v>4000</v>
      </c>
      <c r="H204" s="39">
        <f t="shared" si="2"/>
        <v>-773624</v>
      </c>
      <c r="I204" s="36" t="s">
        <v>209</v>
      </c>
      <c r="J204" s="50"/>
    </row>
    <row r="205" spans="1:19" x14ac:dyDescent="0.15">
      <c r="A205" s="35"/>
      <c r="B205" s="47">
        <v>41111</v>
      </c>
      <c r="C205" s="4" t="s">
        <v>38</v>
      </c>
      <c r="D205" s="4" t="s">
        <v>134</v>
      </c>
      <c r="E205" s="4" t="s">
        <v>212</v>
      </c>
      <c r="F205" s="15"/>
      <c r="G205" s="15">
        <v>2839</v>
      </c>
      <c r="H205" s="39">
        <f t="shared" ref="H205:H268" si="3">H204+F205-G205</f>
        <v>-776463</v>
      </c>
      <c r="I205" s="36" t="s">
        <v>75</v>
      </c>
      <c r="J205" s="50"/>
    </row>
    <row r="206" spans="1:19" x14ac:dyDescent="0.15">
      <c r="A206" s="35"/>
      <c r="B206" s="47">
        <v>41112</v>
      </c>
      <c r="C206" s="4" t="s">
        <v>38</v>
      </c>
      <c r="D206" s="4" t="s">
        <v>134</v>
      </c>
      <c r="E206" s="4" t="s">
        <v>218</v>
      </c>
      <c r="F206" s="15"/>
      <c r="G206" s="15">
        <v>1794</v>
      </c>
      <c r="H206" s="39">
        <f t="shared" si="3"/>
        <v>-778257</v>
      </c>
      <c r="I206" s="36" t="s">
        <v>75</v>
      </c>
      <c r="J206" s="50"/>
    </row>
    <row r="207" spans="1:19" x14ac:dyDescent="0.15">
      <c r="A207" s="35"/>
      <c r="B207" s="47">
        <v>41112</v>
      </c>
      <c r="C207" s="4" t="s">
        <v>37</v>
      </c>
      <c r="D207" s="4"/>
      <c r="E207" s="4" t="s">
        <v>0</v>
      </c>
      <c r="F207" s="15"/>
      <c r="G207" s="15">
        <v>2940</v>
      </c>
      <c r="H207" s="39">
        <f t="shared" si="3"/>
        <v>-781197</v>
      </c>
      <c r="I207" s="36" t="s">
        <v>98</v>
      </c>
      <c r="J207" s="50"/>
    </row>
    <row r="208" spans="1:19" x14ac:dyDescent="0.15">
      <c r="A208" s="35"/>
      <c r="B208" s="47">
        <v>41112</v>
      </c>
      <c r="C208" s="4" t="s">
        <v>38</v>
      </c>
      <c r="D208" s="4" t="s">
        <v>267</v>
      </c>
      <c r="E208" s="4" t="s">
        <v>282</v>
      </c>
      <c r="F208" s="15"/>
      <c r="G208" s="15">
        <v>19800</v>
      </c>
      <c r="H208" s="39">
        <f t="shared" si="3"/>
        <v>-800997</v>
      </c>
      <c r="I208" s="36" t="s">
        <v>239</v>
      </c>
      <c r="J208" s="50"/>
    </row>
    <row r="209" spans="1:19" x14ac:dyDescent="0.15">
      <c r="A209" s="35"/>
      <c r="B209" s="47">
        <v>41113</v>
      </c>
      <c r="C209" s="4" t="s">
        <v>42</v>
      </c>
      <c r="D209" s="4" t="s">
        <v>325</v>
      </c>
      <c r="E209" s="4" t="s">
        <v>111</v>
      </c>
      <c r="F209" s="15">
        <v>5000</v>
      </c>
      <c r="G209" s="15"/>
      <c r="H209" s="39">
        <f t="shared" si="3"/>
        <v>-795997</v>
      </c>
      <c r="I209" s="36">
        <v>77</v>
      </c>
      <c r="J209" s="50"/>
    </row>
    <row r="210" spans="1:19" x14ac:dyDescent="0.15">
      <c r="A210" s="35"/>
      <c r="B210" s="47">
        <v>41113</v>
      </c>
      <c r="C210" s="4" t="s">
        <v>42</v>
      </c>
      <c r="D210" s="4" t="s">
        <v>325</v>
      </c>
      <c r="E210" s="4" t="s">
        <v>111</v>
      </c>
      <c r="F210" s="15">
        <v>5000</v>
      </c>
      <c r="G210" s="15"/>
      <c r="H210" s="39">
        <f t="shared" si="3"/>
        <v>-790997</v>
      </c>
      <c r="I210" s="36">
        <v>77</v>
      </c>
      <c r="J210" s="50"/>
    </row>
    <row r="211" spans="1:19" x14ac:dyDescent="0.15">
      <c r="A211" s="35"/>
      <c r="B211" s="47">
        <v>41114</v>
      </c>
      <c r="C211" s="4" t="s">
        <v>37</v>
      </c>
      <c r="D211" s="4"/>
      <c r="E211" s="4" t="s">
        <v>0</v>
      </c>
      <c r="F211" s="15"/>
      <c r="G211" s="15">
        <v>15137</v>
      </c>
      <c r="H211" s="39">
        <f t="shared" si="3"/>
        <v>-806134</v>
      </c>
      <c r="I211" s="36" t="s">
        <v>78</v>
      </c>
      <c r="J211" s="50"/>
    </row>
    <row r="212" spans="1:19" x14ac:dyDescent="0.15">
      <c r="A212" s="35"/>
      <c r="B212" s="47">
        <v>41114</v>
      </c>
      <c r="C212" s="4" t="s">
        <v>38</v>
      </c>
      <c r="D212" s="4" t="s">
        <v>134</v>
      </c>
      <c r="E212" s="4" t="s">
        <v>169</v>
      </c>
      <c r="F212" s="15"/>
      <c r="G212" s="15">
        <v>2648</v>
      </c>
      <c r="H212" s="39">
        <f t="shared" si="3"/>
        <v>-808782</v>
      </c>
      <c r="I212" s="36" t="s">
        <v>83</v>
      </c>
      <c r="J212" s="50"/>
    </row>
    <row r="213" spans="1:19" x14ac:dyDescent="0.15">
      <c r="A213" s="35"/>
      <c r="B213" s="47">
        <v>41114</v>
      </c>
      <c r="C213" s="4" t="s">
        <v>38</v>
      </c>
      <c r="D213" s="4" t="s">
        <v>270</v>
      </c>
      <c r="E213" s="4" t="s">
        <v>74</v>
      </c>
      <c r="F213" s="15"/>
      <c r="G213" s="15">
        <v>5000</v>
      </c>
      <c r="H213" s="39">
        <f t="shared" si="3"/>
        <v>-813782</v>
      </c>
      <c r="I213" s="36" t="s">
        <v>102</v>
      </c>
      <c r="J213" s="50"/>
    </row>
    <row r="214" spans="1:19" x14ac:dyDescent="0.15">
      <c r="A214" s="35"/>
      <c r="B214" s="47">
        <v>41114</v>
      </c>
      <c r="C214" s="4" t="s">
        <v>38</v>
      </c>
      <c r="D214" s="4" t="s">
        <v>270</v>
      </c>
      <c r="E214" s="4" t="s">
        <v>35</v>
      </c>
      <c r="F214" s="15"/>
      <c r="G214" s="15">
        <v>5000</v>
      </c>
      <c r="H214" s="39">
        <f t="shared" si="3"/>
        <v>-818782</v>
      </c>
      <c r="I214" s="36" t="s">
        <v>201</v>
      </c>
      <c r="J214" s="50"/>
    </row>
    <row r="215" spans="1:19" x14ac:dyDescent="0.15">
      <c r="A215" s="35"/>
      <c r="B215" s="47">
        <v>41115</v>
      </c>
      <c r="C215" s="4" t="s">
        <v>38</v>
      </c>
      <c r="D215" s="4" t="s">
        <v>278</v>
      </c>
      <c r="E215" s="4" t="s">
        <v>283</v>
      </c>
      <c r="F215" s="15"/>
      <c r="G215" s="15">
        <v>6186</v>
      </c>
      <c r="H215" s="39">
        <f t="shared" si="3"/>
        <v>-824968</v>
      </c>
      <c r="I215" s="36" t="s">
        <v>99</v>
      </c>
      <c r="J215" s="50"/>
    </row>
    <row r="216" spans="1:19" x14ac:dyDescent="0.15">
      <c r="A216" s="35"/>
      <c r="B216" s="47">
        <v>41116</v>
      </c>
      <c r="C216" s="4" t="s">
        <v>38</v>
      </c>
      <c r="D216" s="4" t="s">
        <v>262</v>
      </c>
      <c r="E216" s="4" t="s">
        <v>137</v>
      </c>
      <c r="F216" s="15"/>
      <c r="G216" s="15">
        <v>500</v>
      </c>
      <c r="H216" s="39">
        <f t="shared" si="3"/>
        <v>-825468</v>
      </c>
      <c r="I216" s="36" t="s">
        <v>92</v>
      </c>
      <c r="J216" s="50"/>
    </row>
    <row r="217" spans="1:19" x14ac:dyDescent="0.15">
      <c r="A217" s="35"/>
      <c r="B217" s="47">
        <v>41116</v>
      </c>
      <c r="C217" s="4" t="s">
        <v>37</v>
      </c>
      <c r="D217" s="4"/>
      <c r="E217" s="4" t="s">
        <v>6</v>
      </c>
      <c r="F217" s="15"/>
      <c r="G217" s="15">
        <v>13310</v>
      </c>
      <c r="H217" s="39">
        <f t="shared" si="3"/>
        <v>-838778</v>
      </c>
      <c r="I217" s="36" t="s">
        <v>101</v>
      </c>
      <c r="J217" s="50"/>
    </row>
    <row r="218" spans="1:19" x14ac:dyDescent="0.15">
      <c r="A218" s="35"/>
      <c r="B218" s="47">
        <v>41116</v>
      </c>
      <c r="C218" s="4" t="s">
        <v>42</v>
      </c>
      <c r="D218" s="4" t="s">
        <v>325</v>
      </c>
      <c r="E218" s="4" t="s">
        <v>107</v>
      </c>
      <c r="F218" s="15">
        <v>5000</v>
      </c>
      <c r="G218" s="15"/>
      <c r="H218" s="39">
        <f t="shared" si="3"/>
        <v>-833778</v>
      </c>
      <c r="I218" s="36" t="s">
        <v>221</v>
      </c>
      <c r="J218" s="50"/>
    </row>
    <row r="219" spans="1:19" x14ac:dyDescent="0.15">
      <c r="A219" s="35"/>
      <c r="B219" s="47">
        <v>41116</v>
      </c>
      <c r="C219" s="4" t="s">
        <v>42</v>
      </c>
      <c r="D219" s="4" t="s">
        <v>325</v>
      </c>
      <c r="E219" s="4" t="s">
        <v>112</v>
      </c>
      <c r="F219" s="15">
        <v>25000</v>
      </c>
      <c r="G219" s="15"/>
      <c r="H219" s="39">
        <f t="shared" si="3"/>
        <v>-808778</v>
      </c>
      <c r="I219" s="36" t="s">
        <v>221</v>
      </c>
      <c r="J219" s="50"/>
    </row>
    <row r="220" spans="1:19" x14ac:dyDescent="0.15">
      <c r="A220" s="35"/>
      <c r="B220" s="47">
        <v>41116</v>
      </c>
      <c r="C220" s="4" t="s">
        <v>42</v>
      </c>
      <c r="D220" s="4" t="s">
        <v>325</v>
      </c>
      <c r="E220" s="4" t="s">
        <v>220</v>
      </c>
      <c r="F220" s="15">
        <v>19546</v>
      </c>
      <c r="G220" s="15"/>
      <c r="H220" s="39">
        <f t="shared" si="3"/>
        <v>-789232</v>
      </c>
      <c r="I220" s="36"/>
      <c r="J220" s="50"/>
    </row>
    <row r="221" spans="1:19" s="30" customFormat="1" x14ac:dyDescent="0.15">
      <c r="A221" s="37"/>
      <c r="B221" s="48">
        <v>41117</v>
      </c>
      <c r="C221" s="26" t="s">
        <v>38</v>
      </c>
      <c r="D221" s="26" t="s">
        <v>278</v>
      </c>
      <c r="E221" s="26" t="s">
        <v>135</v>
      </c>
      <c r="F221" s="31"/>
      <c r="G221" s="31">
        <v>35210</v>
      </c>
      <c r="H221" s="39">
        <f t="shared" si="3"/>
        <v>-824442</v>
      </c>
      <c r="I221" s="44" t="s">
        <v>187</v>
      </c>
      <c r="J221" s="51"/>
      <c r="M221" s="21"/>
      <c r="N221" s="21"/>
      <c r="O221" s="21"/>
      <c r="P221" s="21"/>
      <c r="Q221" s="21"/>
      <c r="R221" s="21"/>
      <c r="S221" s="21"/>
    </row>
    <row r="222" spans="1:19" x14ac:dyDescent="0.15">
      <c r="A222" s="35"/>
      <c r="B222" s="47">
        <v>41117</v>
      </c>
      <c r="C222" s="26" t="s">
        <v>38</v>
      </c>
      <c r="D222" s="4" t="s">
        <v>134</v>
      </c>
      <c r="E222" s="4" t="s">
        <v>174</v>
      </c>
      <c r="F222" s="15"/>
      <c r="G222" s="15">
        <v>1156</v>
      </c>
      <c r="H222" s="39">
        <f t="shared" si="3"/>
        <v>-825598</v>
      </c>
      <c r="I222" s="43" t="s">
        <v>248</v>
      </c>
      <c r="J222" s="50"/>
    </row>
    <row r="223" spans="1:19" x14ac:dyDescent="0.15">
      <c r="A223" s="35"/>
      <c r="B223" s="47">
        <v>41117</v>
      </c>
      <c r="C223" s="4" t="s">
        <v>38</v>
      </c>
      <c r="D223" s="4" t="s">
        <v>262</v>
      </c>
      <c r="E223" s="4" t="s">
        <v>281</v>
      </c>
      <c r="F223" s="15"/>
      <c r="G223" s="15">
        <v>1654</v>
      </c>
      <c r="H223" s="39">
        <f t="shared" si="3"/>
        <v>-827252</v>
      </c>
      <c r="I223" s="43" t="s">
        <v>217</v>
      </c>
      <c r="J223" s="50"/>
    </row>
    <row r="224" spans="1:19" x14ac:dyDescent="0.15">
      <c r="A224" s="35"/>
      <c r="B224" s="47">
        <v>41118</v>
      </c>
      <c r="C224" s="4" t="s">
        <v>37</v>
      </c>
      <c r="D224" s="4"/>
      <c r="E224" s="4" t="s">
        <v>0</v>
      </c>
      <c r="F224" s="15"/>
      <c r="G224" s="15">
        <v>5376</v>
      </c>
      <c r="H224" s="39">
        <f t="shared" si="3"/>
        <v>-832628</v>
      </c>
      <c r="I224" s="36" t="s">
        <v>79</v>
      </c>
      <c r="J224" s="50"/>
    </row>
    <row r="225" spans="1:10" x14ac:dyDescent="0.15">
      <c r="A225" s="35"/>
      <c r="B225" s="47">
        <v>41118</v>
      </c>
      <c r="C225" s="4" t="s">
        <v>38</v>
      </c>
      <c r="D225" s="4" t="s">
        <v>134</v>
      </c>
      <c r="E225" s="4" t="s">
        <v>180</v>
      </c>
      <c r="F225" s="15"/>
      <c r="G225" s="15">
        <v>3688</v>
      </c>
      <c r="H225" s="39">
        <f t="shared" si="3"/>
        <v>-836316</v>
      </c>
      <c r="I225" s="43" t="s">
        <v>257</v>
      </c>
      <c r="J225" s="50"/>
    </row>
    <row r="226" spans="1:10" x14ac:dyDescent="0.15">
      <c r="A226" s="35" t="s">
        <v>219</v>
      </c>
      <c r="B226" s="47">
        <v>41118</v>
      </c>
      <c r="C226" s="4" t="s">
        <v>38</v>
      </c>
      <c r="D226" s="4" t="s">
        <v>262</v>
      </c>
      <c r="E226" s="4" t="s">
        <v>137</v>
      </c>
      <c r="F226" s="15"/>
      <c r="G226" s="15">
        <v>500</v>
      </c>
      <c r="H226" s="39">
        <f t="shared" si="3"/>
        <v>-836816</v>
      </c>
      <c r="I226" s="36" t="s">
        <v>150</v>
      </c>
      <c r="J226" s="50"/>
    </row>
    <row r="227" spans="1:10" x14ac:dyDescent="0.15">
      <c r="A227" s="35"/>
      <c r="B227" s="47">
        <v>41119</v>
      </c>
      <c r="C227" s="4" t="s">
        <v>37</v>
      </c>
      <c r="D227" s="4"/>
      <c r="E227" s="4" t="s">
        <v>0</v>
      </c>
      <c r="F227" s="15"/>
      <c r="G227" s="15">
        <v>2520</v>
      </c>
      <c r="H227" s="39">
        <f t="shared" si="3"/>
        <v>-839336</v>
      </c>
      <c r="I227" s="36" t="s">
        <v>78</v>
      </c>
      <c r="J227" s="50"/>
    </row>
    <row r="228" spans="1:10" x14ac:dyDescent="0.15">
      <c r="A228" s="35"/>
      <c r="B228" s="47">
        <v>41119</v>
      </c>
      <c r="C228" s="4" t="s">
        <v>38</v>
      </c>
      <c r="D228" s="4" t="s">
        <v>267</v>
      </c>
      <c r="E228" s="4" t="s">
        <v>193</v>
      </c>
      <c r="F228" s="15"/>
      <c r="G228" s="15">
        <v>3937</v>
      </c>
      <c r="H228" s="39">
        <f t="shared" si="3"/>
        <v>-843273</v>
      </c>
      <c r="I228" s="43" t="s">
        <v>241</v>
      </c>
      <c r="J228" s="50"/>
    </row>
    <row r="229" spans="1:10" x14ac:dyDescent="0.15">
      <c r="A229" s="35"/>
      <c r="B229" s="47">
        <v>41120</v>
      </c>
      <c r="C229" s="4" t="s">
        <v>38</v>
      </c>
      <c r="D229" s="4" t="s">
        <v>158</v>
      </c>
      <c r="E229" s="4" t="s">
        <v>200</v>
      </c>
      <c r="F229" s="15"/>
      <c r="G229" s="15">
        <v>1020</v>
      </c>
      <c r="H229" s="39">
        <f t="shared" si="3"/>
        <v>-844293</v>
      </c>
      <c r="I229" s="43" t="s">
        <v>257</v>
      </c>
      <c r="J229" s="50"/>
    </row>
    <row r="230" spans="1:10" x14ac:dyDescent="0.15">
      <c r="A230" s="35"/>
      <c r="B230" s="47">
        <v>41120</v>
      </c>
      <c r="C230" s="4" t="s">
        <v>38</v>
      </c>
      <c r="D230" s="4" t="s">
        <v>262</v>
      </c>
      <c r="E230" s="4" t="s">
        <v>281</v>
      </c>
      <c r="F230" s="15"/>
      <c r="G230" s="15">
        <v>1660</v>
      </c>
      <c r="H230" s="39">
        <f t="shared" si="3"/>
        <v>-845953</v>
      </c>
      <c r="I230" s="43" t="s">
        <v>60</v>
      </c>
      <c r="J230" s="50"/>
    </row>
    <row r="231" spans="1:10" x14ac:dyDescent="0.15">
      <c r="A231" s="35"/>
      <c r="B231" s="47">
        <v>41120</v>
      </c>
      <c r="C231" s="4" t="s">
        <v>296</v>
      </c>
      <c r="D231" s="4" t="s">
        <v>310</v>
      </c>
      <c r="E231" s="4" t="s">
        <v>316</v>
      </c>
      <c r="F231" s="15">
        <v>5866</v>
      </c>
      <c r="G231" s="15"/>
      <c r="H231" s="39">
        <f t="shared" si="3"/>
        <v>-840087</v>
      </c>
      <c r="I231" s="36"/>
      <c r="J231" s="50"/>
    </row>
    <row r="232" spans="1:10" x14ac:dyDescent="0.15">
      <c r="A232" s="35"/>
      <c r="B232" s="47">
        <v>41121</v>
      </c>
      <c r="C232" s="4" t="s">
        <v>38</v>
      </c>
      <c r="D232" s="4" t="s">
        <v>134</v>
      </c>
      <c r="E232" s="4" t="s">
        <v>173</v>
      </c>
      <c r="F232" s="15"/>
      <c r="G232" s="15">
        <v>824</v>
      </c>
      <c r="H232" s="39">
        <f t="shared" si="3"/>
        <v>-840911</v>
      </c>
      <c r="I232" s="43" t="s">
        <v>257</v>
      </c>
      <c r="J232" s="50"/>
    </row>
    <row r="233" spans="1:10" x14ac:dyDescent="0.15">
      <c r="A233" s="35"/>
      <c r="B233" s="47">
        <v>41121</v>
      </c>
      <c r="C233" s="4" t="s">
        <v>38</v>
      </c>
      <c r="D233" s="4" t="s">
        <v>262</v>
      </c>
      <c r="E233" s="4" t="s">
        <v>281</v>
      </c>
      <c r="F233" s="15"/>
      <c r="G233" s="15">
        <v>1739</v>
      </c>
      <c r="H233" s="39">
        <f t="shared" si="3"/>
        <v>-842650</v>
      </c>
      <c r="I233" s="43" t="s">
        <v>60</v>
      </c>
      <c r="J233" s="50"/>
    </row>
    <row r="234" spans="1:10" x14ac:dyDescent="0.15">
      <c r="A234" s="35"/>
      <c r="B234" s="47">
        <v>41121</v>
      </c>
      <c r="C234" s="4" t="s">
        <v>38</v>
      </c>
      <c r="D234" s="4" t="s">
        <v>270</v>
      </c>
      <c r="E234" s="4" t="s">
        <v>163</v>
      </c>
      <c r="F234" s="15"/>
      <c r="G234" s="15">
        <v>5000</v>
      </c>
      <c r="H234" s="39">
        <f t="shared" si="3"/>
        <v>-847650</v>
      </c>
      <c r="I234" s="43" t="s">
        <v>199</v>
      </c>
      <c r="J234" s="50"/>
    </row>
    <row r="235" spans="1:10" x14ac:dyDescent="0.15">
      <c r="A235" s="35"/>
      <c r="B235" s="47">
        <v>41122</v>
      </c>
      <c r="C235" s="4" t="s">
        <v>42</v>
      </c>
      <c r="D235" s="4" t="s">
        <v>325</v>
      </c>
      <c r="E235" s="4" t="s">
        <v>113</v>
      </c>
      <c r="F235" s="15">
        <v>3000</v>
      </c>
      <c r="G235" s="15"/>
      <c r="H235" s="39">
        <f t="shared" si="3"/>
        <v>-844650</v>
      </c>
      <c r="I235" s="36">
        <v>77</v>
      </c>
      <c r="J235" s="50"/>
    </row>
    <row r="236" spans="1:10" x14ac:dyDescent="0.15">
      <c r="A236" s="35"/>
      <c r="B236" s="47">
        <v>41122</v>
      </c>
      <c r="C236" s="4" t="s">
        <v>38</v>
      </c>
      <c r="D236" s="4" t="s">
        <v>270</v>
      </c>
      <c r="E236" s="4" t="s">
        <v>35</v>
      </c>
      <c r="F236" s="15"/>
      <c r="G236" s="15">
        <v>3000</v>
      </c>
      <c r="H236" s="39">
        <f t="shared" si="3"/>
        <v>-847650</v>
      </c>
      <c r="I236" s="36" t="s">
        <v>202</v>
      </c>
      <c r="J236" s="50"/>
    </row>
    <row r="237" spans="1:10" x14ac:dyDescent="0.15">
      <c r="A237" s="35"/>
      <c r="B237" s="47">
        <v>41122</v>
      </c>
      <c r="C237" s="4" t="s">
        <v>144</v>
      </c>
      <c r="D237" s="4"/>
      <c r="E237" s="4" t="s">
        <v>188</v>
      </c>
      <c r="F237" s="15"/>
      <c r="G237" s="15">
        <v>17073</v>
      </c>
      <c r="H237" s="39">
        <f t="shared" si="3"/>
        <v>-864723</v>
      </c>
      <c r="I237" s="43" t="s">
        <v>167</v>
      </c>
      <c r="J237" s="50"/>
    </row>
    <row r="238" spans="1:10" x14ac:dyDescent="0.15">
      <c r="A238" s="35"/>
      <c r="B238" s="47">
        <v>41122</v>
      </c>
      <c r="C238" s="4" t="s">
        <v>38</v>
      </c>
      <c r="D238" s="4" t="s">
        <v>262</v>
      </c>
      <c r="E238" s="4" t="s">
        <v>137</v>
      </c>
      <c r="F238" s="15"/>
      <c r="G238" s="15">
        <v>500</v>
      </c>
      <c r="H238" s="39">
        <f t="shared" si="3"/>
        <v>-865223</v>
      </c>
      <c r="I238" s="43" t="s">
        <v>150</v>
      </c>
      <c r="J238" s="50"/>
    </row>
    <row r="239" spans="1:10" x14ac:dyDescent="0.15">
      <c r="A239" s="35"/>
      <c r="B239" s="47">
        <v>41122</v>
      </c>
      <c r="C239" s="4" t="s">
        <v>37</v>
      </c>
      <c r="D239" s="4"/>
      <c r="E239" s="4" t="s">
        <v>168</v>
      </c>
      <c r="F239" s="15"/>
      <c r="G239" s="15">
        <v>2740</v>
      </c>
      <c r="H239" s="39">
        <f t="shared" si="3"/>
        <v>-867963</v>
      </c>
      <c r="I239" s="43" t="s">
        <v>167</v>
      </c>
      <c r="J239" s="50"/>
    </row>
    <row r="240" spans="1:10" x14ac:dyDescent="0.15">
      <c r="A240" s="35"/>
      <c r="B240" s="47">
        <v>41122</v>
      </c>
      <c r="C240" s="4" t="s">
        <v>38</v>
      </c>
      <c r="D240" s="4" t="s">
        <v>270</v>
      </c>
      <c r="E240" s="4" t="s">
        <v>171</v>
      </c>
      <c r="F240" s="15"/>
      <c r="G240" s="15">
        <v>750</v>
      </c>
      <c r="H240" s="39">
        <f t="shared" si="3"/>
        <v>-868713</v>
      </c>
      <c r="I240" s="43" t="s">
        <v>170</v>
      </c>
      <c r="J240" s="50"/>
    </row>
    <row r="241" spans="1:10" x14ac:dyDescent="0.15">
      <c r="A241" s="35"/>
      <c r="B241" s="47">
        <v>41122</v>
      </c>
      <c r="C241" s="4" t="s">
        <v>38</v>
      </c>
      <c r="D241" s="4" t="s">
        <v>262</v>
      </c>
      <c r="E241" s="4" t="s">
        <v>190</v>
      </c>
      <c r="F241" s="15"/>
      <c r="G241" s="15">
        <v>9200</v>
      </c>
      <c r="H241" s="39">
        <f t="shared" si="3"/>
        <v>-877913</v>
      </c>
      <c r="I241" s="43" t="s">
        <v>189</v>
      </c>
      <c r="J241" s="50"/>
    </row>
    <row r="242" spans="1:10" x14ac:dyDescent="0.15">
      <c r="A242" s="35"/>
      <c r="B242" s="47">
        <v>41122</v>
      </c>
      <c r="C242" s="4" t="s">
        <v>42</v>
      </c>
      <c r="D242" s="4" t="s">
        <v>325</v>
      </c>
      <c r="E242" s="4" t="s">
        <v>113</v>
      </c>
      <c r="F242" s="15">
        <v>3000</v>
      </c>
      <c r="G242" s="15"/>
      <c r="H242" s="39">
        <f t="shared" si="3"/>
        <v>-874913</v>
      </c>
      <c r="I242" s="36">
        <v>77</v>
      </c>
      <c r="J242" s="50"/>
    </row>
    <row r="243" spans="1:10" x14ac:dyDescent="0.15">
      <c r="A243" s="35"/>
      <c r="B243" s="47">
        <v>41122</v>
      </c>
      <c r="C243" s="4" t="s">
        <v>296</v>
      </c>
      <c r="D243" s="4" t="s">
        <v>310</v>
      </c>
      <c r="E243" s="4" t="s">
        <v>316</v>
      </c>
      <c r="F243" s="15">
        <v>9393</v>
      </c>
      <c r="G243" s="15"/>
      <c r="H243" s="39">
        <f t="shared" si="3"/>
        <v>-865520</v>
      </c>
      <c r="I243" s="36"/>
      <c r="J243" s="50"/>
    </row>
    <row r="244" spans="1:10" x14ac:dyDescent="0.15">
      <c r="A244" s="35"/>
      <c r="B244" s="47">
        <v>41123</v>
      </c>
      <c r="C244" s="4" t="s">
        <v>42</v>
      </c>
      <c r="D244" s="4" t="s">
        <v>325</v>
      </c>
      <c r="E244" s="4" t="s">
        <v>114</v>
      </c>
      <c r="F244" s="15">
        <v>3000</v>
      </c>
      <c r="G244" s="15"/>
      <c r="H244" s="39">
        <f t="shared" si="3"/>
        <v>-862520</v>
      </c>
      <c r="I244" s="36" t="s">
        <v>221</v>
      </c>
      <c r="J244" s="50"/>
    </row>
    <row r="245" spans="1:10" x14ac:dyDescent="0.15">
      <c r="A245" s="35"/>
      <c r="B245" s="47">
        <v>41123</v>
      </c>
      <c r="C245" s="4" t="s">
        <v>38</v>
      </c>
      <c r="D245" s="4" t="s">
        <v>134</v>
      </c>
      <c r="E245" s="4" t="s">
        <v>263</v>
      </c>
      <c r="F245" s="15"/>
      <c r="G245" s="15">
        <v>3203</v>
      </c>
      <c r="H245" s="39">
        <f t="shared" si="3"/>
        <v>-865723</v>
      </c>
      <c r="I245" s="43" t="s">
        <v>249</v>
      </c>
      <c r="J245" s="50"/>
    </row>
    <row r="246" spans="1:10" x14ac:dyDescent="0.15">
      <c r="A246" s="35"/>
      <c r="B246" s="47">
        <v>41124</v>
      </c>
      <c r="C246" s="4" t="s">
        <v>42</v>
      </c>
      <c r="D246" s="4" t="s">
        <v>325</v>
      </c>
      <c r="E246" s="4" t="s">
        <v>115</v>
      </c>
      <c r="F246" s="15">
        <v>3000</v>
      </c>
      <c r="G246" s="15"/>
      <c r="H246" s="39">
        <f t="shared" si="3"/>
        <v>-862723</v>
      </c>
      <c r="I246" s="36" t="s">
        <v>116</v>
      </c>
      <c r="J246" s="50"/>
    </row>
    <row r="247" spans="1:10" x14ac:dyDescent="0.15">
      <c r="A247" s="35"/>
      <c r="B247" s="47">
        <v>41124</v>
      </c>
      <c r="C247" s="4" t="s">
        <v>38</v>
      </c>
      <c r="D247" s="4" t="s">
        <v>262</v>
      </c>
      <c r="E247" s="4" t="s">
        <v>137</v>
      </c>
      <c r="F247" s="15"/>
      <c r="G247" s="15">
        <v>535</v>
      </c>
      <c r="H247" s="39">
        <f t="shared" si="3"/>
        <v>-863258</v>
      </c>
      <c r="I247" s="43" t="s">
        <v>150</v>
      </c>
      <c r="J247" s="50"/>
    </row>
    <row r="248" spans="1:10" x14ac:dyDescent="0.15">
      <c r="A248" s="35"/>
      <c r="B248" s="47">
        <v>41124</v>
      </c>
      <c r="C248" s="4" t="s">
        <v>38</v>
      </c>
      <c r="D248" s="4" t="s">
        <v>267</v>
      </c>
      <c r="E248" s="4" t="s">
        <v>177</v>
      </c>
      <c r="F248" s="15"/>
      <c r="G248" s="15">
        <v>4137</v>
      </c>
      <c r="H248" s="39">
        <f t="shared" si="3"/>
        <v>-867395</v>
      </c>
      <c r="I248" s="43" t="s">
        <v>249</v>
      </c>
      <c r="J248" s="50"/>
    </row>
    <row r="249" spans="1:10" x14ac:dyDescent="0.15">
      <c r="A249" s="35"/>
      <c r="B249" s="47">
        <v>41125</v>
      </c>
      <c r="C249" s="4" t="s">
        <v>38</v>
      </c>
      <c r="D249" s="4" t="s">
        <v>284</v>
      </c>
      <c r="E249" s="4" t="s">
        <v>172</v>
      </c>
      <c r="F249" s="15"/>
      <c r="G249" s="15">
        <v>5950</v>
      </c>
      <c r="H249" s="39">
        <f t="shared" si="3"/>
        <v>-873345</v>
      </c>
      <c r="I249" s="43" t="s">
        <v>148</v>
      </c>
      <c r="J249" s="50"/>
    </row>
    <row r="250" spans="1:10" x14ac:dyDescent="0.15">
      <c r="A250" s="35"/>
      <c r="B250" s="47">
        <v>41125</v>
      </c>
      <c r="C250" s="4" t="s">
        <v>38</v>
      </c>
      <c r="D250" s="4" t="s">
        <v>270</v>
      </c>
      <c r="E250" s="4" t="s">
        <v>142</v>
      </c>
      <c r="F250" s="15"/>
      <c r="G250" s="15">
        <v>800</v>
      </c>
      <c r="H250" s="39">
        <f t="shared" si="3"/>
        <v>-874145</v>
      </c>
      <c r="I250" s="43" t="s">
        <v>181</v>
      </c>
      <c r="J250" s="50"/>
    </row>
    <row r="251" spans="1:10" x14ac:dyDescent="0.15">
      <c r="A251" s="35"/>
      <c r="B251" s="47">
        <v>41126</v>
      </c>
      <c r="C251" s="4" t="s">
        <v>38</v>
      </c>
      <c r="D251" s="4" t="s">
        <v>262</v>
      </c>
      <c r="E251" s="4" t="s">
        <v>137</v>
      </c>
      <c r="F251" s="15"/>
      <c r="G251" s="15">
        <v>500</v>
      </c>
      <c r="H251" s="39">
        <f t="shared" si="3"/>
        <v>-874645</v>
      </c>
      <c r="I251" s="43" t="s">
        <v>150</v>
      </c>
      <c r="J251" s="50"/>
    </row>
    <row r="252" spans="1:10" x14ac:dyDescent="0.15">
      <c r="A252" s="35"/>
      <c r="B252" s="47">
        <v>41126</v>
      </c>
      <c r="C252" s="4" t="s">
        <v>38</v>
      </c>
      <c r="D252" s="4" t="s">
        <v>267</v>
      </c>
      <c r="E252" s="4" t="s">
        <v>178</v>
      </c>
      <c r="F252" s="15"/>
      <c r="G252" s="15">
        <v>6364</v>
      </c>
      <c r="H252" s="39">
        <f t="shared" si="3"/>
        <v>-881009</v>
      </c>
      <c r="I252" s="43" t="s">
        <v>250</v>
      </c>
      <c r="J252" s="50"/>
    </row>
    <row r="253" spans="1:10" x14ac:dyDescent="0.15">
      <c r="A253" s="35"/>
      <c r="B253" s="47">
        <v>41126</v>
      </c>
      <c r="C253" s="4" t="s">
        <v>38</v>
      </c>
      <c r="D253" s="4" t="s">
        <v>270</v>
      </c>
      <c r="E253" s="4" t="s">
        <v>142</v>
      </c>
      <c r="F253" s="15"/>
      <c r="G253" s="15">
        <v>1700</v>
      </c>
      <c r="H253" s="39">
        <f t="shared" si="3"/>
        <v>-882709</v>
      </c>
      <c r="I253" s="43" t="s">
        <v>181</v>
      </c>
      <c r="J253" s="50"/>
    </row>
    <row r="254" spans="1:10" x14ac:dyDescent="0.15">
      <c r="A254" s="35"/>
      <c r="B254" s="48">
        <v>41126</v>
      </c>
      <c r="C254" s="4" t="s">
        <v>42</v>
      </c>
      <c r="D254" s="4" t="s">
        <v>325</v>
      </c>
      <c r="E254" s="4" t="s">
        <v>125</v>
      </c>
      <c r="F254" s="15">
        <v>5000</v>
      </c>
      <c r="G254" s="15"/>
      <c r="H254" s="39">
        <f t="shared" si="3"/>
        <v>-877709</v>
      </c>
      <c r="I254" s="36" t="s">
        <v>116</v>
      </c>
      <c r="J254" s="50"/>
    </row>
    <row r="255" spans="1:10" x14ac:dyDescent="0.15">
      <c r="A255" s="35"/>
      <c r="B255" s="48">
        <v>41126</v>
      </c>
      <c r="C255" s="4" t="s">
        <v>42</v>
      </c>
      <c r="D255" s="4" t="s">
        <v>325</v>
      </c>
      <c r="E255" s="4" t="s">
        <v>126</v>
      </c>
      <c r="F255" s="15">
        <v>2000</v>
      </c>
      <c r="G255" s="15"/>
      <c r="H255" s="39">
        <f t="shared" si="3"/>
        <v>-875709</v>
      </c>
      <c r="I255" s="36" t="s">
        <v>116</v>
      </c>
      <c r="J255" s="50"/>
    </row>
    <row r="256" spans="1:10" x14ac:dyDescent="0.15">
      <c r="A256" s="35"/>
      <c r="B256" s="48">
        <v>41126</v>
      </c>
      <c r="C256" s="4" t="s">
        <v>42</v>
      </c>
      <c r="D256" s="4" t="s">
        <v>325</v>
      </c>
      <c r="E256" s="4" t="s">
        <v>133</v>
      </c>
      <c r="F256" s="15">
        <v>2000</v>
      </c>
      <c r="G256" s="15"/>
      <c r="H256" s="39">
        <f t="shared" si="3"/>
        <v>-873709</v>
      </c>
      <c r="I256" s="36" t="s">
        <v>116</v>
      </c>
      <c r="J256" s="50"/>
    </row>
    <row r="257" spans="1:10" x14ac:dyDescent="0.15">
      <c r="A257" s="35"/>
      <c r="B257" s="47">
        <v>41127</v>
      </c>
      <c r="C257" s="4" t="s">
        <v>37</v>
      </c>
      <c r="D257" s="4"/>
      <c r="E257" s="4" t="s">
        <v>0</v>
      </c>
      <c r="F257" s="15"/>
      <c r="G257" s="15">
        <v>20687</v>
      </c>
      <c r="H257" s="39">
        <f t="shared" si="3"/>
        <v>-894396</v>
      </c>
      <c r="I257" s="36" t="s">
        <v>104</v>
      </c>
      <c r="J257" s="50"/>
    </row>
    <row r="258" spans="1:10" x14ac:dyDescent="0.15">
      <c r="A258" s="35"/>
      <c r="B258" s="47">
        <v>41127</v>
      </c>
      <c r="C258" s="4" t="s">
        <v>42</v>
      </c>
      <c r="D258" s="4" t="s">
        <v>325</v>
      </c>
      <c r="E258" s="4" t="s">
        <v>117</v>
      </c>
      <c r="F258" s="15">
        <v>30000</v>
      </c>
      <c r="G258" s="15"/>
      <c r="H258" s="39">
        <f t="shared" si="3"/>
        <v>-864396</v>
      </c>
      <c r="I258" s="36" t="s">
        <v>221</v>
      </c>
      <c r="J258" s="50"/>
    </row>
    <row r="259" spans="1:10" x14ac:dyDescent="0.15">
      <c r="A259" s="35"/>
      <c r="B259" s="47">
        <v>41127</v>
      </c>
      <c r="C259" s="4" t="s">
        <v>42</v>
      </c>
      <c r="D259" s="4" t="s">
        <v>325</v>
      </c>
      <c r="E259" s="4" t="s">
        <v>117</v>
      </c>
      <c r="F259" s="15">
        <v>30000</v>
      </c>
      <c r="G259" s="15"/>
      <c r="H259" s="39">
        <f t="shared" si="3"/>
        <v>-834396</v>
      </c>
      <c r="I259" s="36">
        <v>77</v>
      </c>
      <c r="J259" s="50"/>
    </row>
    <row r="260" spans="1:10" x14ac:dyDescent="0.15">
      <c r="A260" s="35"/>
      <c r="B260" s="47">
        <v>41128</v>
      </c>
      <c r="C260" s="4" t="s">
        <v>42</v>
      </c>
      <c r="D260" s="4" t="s">
        <v>325</v>
      </c>
      <c r="E260" s="4" t="s">
        <v>118</v>
      </c>
      <c r="F260" s="15">
        <v>3000</v>
      </c>
      <c r="G260" s="15"/>
      <c r="H260" s="39">
        <f t="shared" si="3"/>
        <v>-831396</v>
      </c>
      <c r="I260" s="36">
        <v>77</v>
      </c>
      <c r="J260" s="50"/>
    </row>
    <row r="261" spans="1:10" x14ac:dyDescent="0.15">
      <c r="A261" s="35"/>
      <c r="B261" s="47">
        <v>41128</v>
      </c>
      <c r="C261" s="4" t="s">
        <v>42</v>
      </c>
      <c r="D261" s="4" t="s">
        <v>325</v>
      </c>
      <c r="E261" s="4" t="s">
        <v>119</v>
      </c>
      <c r="F261" s="15">
        <v>5000</v>
      </c>
      <c r="G261" s="15"/>
      <c r="H261" s="39">
        <f t="shared" si="3"/>
        <v>-826396</v>
      </c>
      <c r="I261" s="36" t="s">
        <v>221</v>
      </c>
      <c r="J261" s="50"/>
    </row>
    <row r="262" spans="1:10" x14ac:dyDescent="0.15">
      <c r="A262" s="35"/>
      <c r="B262" s="47">
        <v>41128</v>
      </c>
      <c r="C262" s="4" t="s">
        <v>42</v>
      </c>
      <c r="D262" s="4" t="s">
        <v>325</v>
      </c>
      <c r="E262" s="4" t="s">
        <v>118</v>
      </c>
      <c r="F262" s="15">
        <v>3000</v>
      </c>
      <c r="G262" s="15"/>
      <c r="H262" s="39">
        <f t="shared" si="3"/>
        <v>-823396</v>
      </c>
      <c r="I262" s="36">
        <v>77</v>
      </c>
      <c r="J262" s="50"/>
    </row>
    <row r="263" spans="1:10" x14ac:dyDescent="0.15">
      <c r="A263" s="35"/>
      <c r="B263" s="47">
        <v>41129</v>
      </c>
      <c r="C263" s="4" t="s">
        <v>38</v>
      </c>
      <c r="D263" s="4" t="s">
        <v>262</v>
      </c>
      <c r="E263" s="4" t="s">
        <v>128</v>
      </c>
      <c r="F263" s="15"/>
      <c r="G263" s="15">
        <v>150</v>
      </c>
      <c r="H263" s="39">
        <f t="shared" si="3"/>
        <v>-823546</v>
      </c>
      <c r="I263" s="36" t="s">
        <v>232</v>
      </c>
      <c r="J263" s="50"/>
    </row>
    <row r="264" spans="1:10" x14ac:dyDescent="0.15">
      <c r="A264" s="35"/>
      <c r="B264" s="47">
        <v>41129</v>
      </c>
      <c r="C264" s="4" t="s">
        <v>37</v>
      </c>
      <c r="D264" s="4"/>
      <c r="E264" s="4" t="s">
        <v>6</v>
      </c>
      <c r="F264" s="15"/>
      <c r="G264" s="15">
        <v>85523</v>
      </c>
      <c r="H264" s="39">
        <f t="shared" si="3"/>
        <v>-909069</v>
      </c>
      <c r="I264" s="36" t="s">
        <v>157</v>
      </c>
      <c r="J264" s="50"/>
    </row>
    <row r="265" spans="1:10" x14ac:dyDescent="0.15">
      <c r="A265" s="35"/>
      <c r="B265" s="47">
        <v>41130</v>
      </c>
      <c r="C265" s="4" t="s">
        <v>37</v>
      </c>
      <c r="D265" s="4"/>
      <c r="E265" s="4" t="s">
        <v>0</v>
      </c>
      <c r="F265" s="15"/>
      <c r="G265" s="15">
        <v>46452</v>
      </c>
      <c r="H265" s="39">
        <f t="shared" si="3"/>
        <v>-955521</v>
      </c>
      <c r="I265" s="36" t="s">
        <v>103</v>
      </c>
      <c r="J265" s="50"/>
    </row>
    <row r="266" spans="1:10" x14ac:dyDescent="0.15">
      <c r="A266" s="35"/>
      <c r="B266" s="47">
        <v>41130</v>
      </c>
      <c r="C266" s="4" t="s">
        <v>38</v>
      </c>
      <c r="D266" s="4" t="s">
        <v>262</v>
      </c>
      <c r="E266" s="4" t="s">
        <v>136</v>
      </c>
      <c r="F266" s="15"/>
      <c r="G266" s="15">
        <v>500</v>
      </c>
      <c r="H266" s="39">
        <f t="shared" si="3"/>
        <v>-956021</v>
      </c>
      <c r="I266" s="36" t="s">
        <v>92</v>
      </c>
      <c r="J266" s="50"/>
    </row>
    <row r="267" spans="1:10" x14ac:dyDescent="0.15">
      <c r="A267" s="35"/>
      <c r="B267" s="47">
        <v>41130</v>
      </c>
      <c r="C267" s="4" t="s">
        <v>38</v>
      </c>
      <c r="D267" s="4" t="s">
        <v>267</v>
      </c>
      <c r="E267" s="4" t="s">
        <v>166</v>
      </c>
      <c r="F267" s="15"/>
      <c r="G267" s="15">
        <v>1292</v>
      </c>
      <c r="H267" s="39">
        <f t="shared" si="3"/>
        <v>-957313</v>
      </c>
      <c r="I267" s="43" t="s">
        <v>238</v>
      </c>
      <c r="J267" s="50"/>
    </row>
    <row r="268" spans="1:10" x14ac:dyDescent="0.15">
      <c r="A268" s="35"/>
      <c r="B268" s="47">
        <v>41131</v>
      </c>
      <c r="C268" s="4" t="s">
        <v>42</v>
      </c>
      <c r="D268" s="4" t="s">
        <v>325</v>
      </c>
      <c r="E268" s="4" t="s">
        <v>119</v>
      </c>
      <c r="F268" s="15">
        <v>5000</v>
      </c>
      <c r="G268" s="15"/>
      <c r="H268" s="39">
        <f t="shared" si="3"/>
        <v>-952313</v>
      </c>
      <c r="I268" s="36" t="s">
        <v>221</v>
      </c>
      <c r="J268" s="50"/>
    </row>
    <row r="269" spans="1:10" x14ac:dyDescent="0.15">
      <c r="A269" s="35"/>
      <c r="B269" s="47">
        <v>41131</v>
      </c>
      <c r="C269" s="4" t="s">
        <v>42</v>
      </c>
      <c r="D269" s="4" t="s">
        <v>325</v>
      </c>
      <c r="E269" s="4" t="s">
        <v>120</v>
      </c>
      <c r="F269" s="15">
        <v>30000</v>
      </c>
      <c r="G269" s="15"/>
      <c r="H269" s="39">
        <f t="shared" ref="H269:H332" si="4">H268+F269-G269</f>
        <v>-922313</v>
      </c>
      <c r="I269" s="36" t="s">
        <v>221</v>
      </c>
      <c r="J269" s="50"/>
    </row>
    <row r="270" spans="1:10" x14ac:dyDescent="0.15">
      <c r="A270" s="35"/>
      <c r="B270" s="47">
        <v>41131</v>
      </c>
      <c r="C270" s="4" t="s">
        <v>38</v>
      </c>
      <c r="D270" s="4" t="s">
        <v>270</v>
      </c>
      <c r="E270" s="4" t="s">
        <v>35</v>
      </c>
      <c r="F270" s="15"/>
      <c r="G270" s="15">
        <v>6000</v>
      </c>
      <c r="H270" s="39">
        <f t="shared" si="4"/>
        <v>-928313</v>
      </c>
      <c r="I270" s="36" t="s">
        <v>203</v>
      </c>
      <c r="J270" s="50"/>
    </row>
    <row r="271" spans="1:10" x14ac:dyDescent="0.15">
      <c r="A271" s="35"/>
      <c r="B271" s="47">
        <v>41132</v>
      </c>
      <c r="C271" s="4" t="s">
        <v>138</v>
      </c>
      <c r="D271" s="4" t="s">
        <v>269</v>
      </c>
      <c r="E271" s="4" t="s">
        <v>280</v>
      </c>
      <c r="F271" s="15"/>
      <c r="G271" s="15">
        <v>20841</v>
      </c>
      <c r="H271" s="39">
        <f t="shared" si="4"/>
        <v>-949154</v>
      </c>
      <c r="I271" s="36" t="s">
        <v>141</v>
      </c>
      <c r="J271" s="50"/>
    </row>
    <row r="272" spans="1:10" x14ac:dyDescent="0.15">
      <c r="A272" s="35"/>
      <c r="B272" s="47">
        <v>41132</v>
      </c>
      <c r="C272" s="4" t="s">
        <v>38</v>
      </c>
      <c r="D272" s="4" t="s">
        <v>270</v>
      </c>
      <c r="E272" s="4" t="s">
        <v>53</v>
      </c>
      <c r="F272" s="15"/>
      <c r="G272" s="15">
        <v>4770</v>
      </c>
      <c r="H272" s="39">
        <f t="shared" si="4"/>
        <v>-953924</v>
      </c>
      <c r="I272" s="43" t="s">
        <v>154</v>
      </c>
      <c r="J272" s="50"/>
    </row>
    <row r="273" spans="1:10" x14ac:dyDescent="0.15">
      <c r="A273" s="35"/>
      <c r="B273" s="47">
        <v>41132</v>
      </c>
      <c r="C273" s="4" t="s">
        <v>38</v>
      </c>
      <c r="D273" s="4" t="s">
        <v>267</v>
      </c>
      <c r="E273" s="4" t="s">
        <v>195</v>
      </c>
      <c r="F273" s="15"/>
      <c r="G273" s="15">
        <v>2310</v>
      </c>
      <c r="H273" s="39">
        <f t="shared" si="4"/>
        <v>-956234</v>
      </c>
      <c r="I273" s="43" t="s">
        <v>194</v>
      </c>
      <c r="J273" s="50"/>
    </row>
    <row r="274" spans="1:10" x14ac:dyDescent="0.15">
      <c r="A274" s="35"/>
      <c r="B274" s="48">
        <v>41132</v>
      </c>
      <c r="C274" s="4" t="s">
        <v>42</v>
      </c>
      <c r="D274" s="4" t="s">
        <v>325</v>
      </c>
      <c r="E274" s="4" t="s">
        <v>121</v>
      </c>
      <c r="F274" s="15">
        <v>10000</v>
      </c>
      <c r="G274" s="15"/>
      <c r="H274" s="39">
        <f t="shared" si="4"/>
        <v>-946234</v>
      </c>
      <c r="I274" s="36" t="s">
        <v>221</v>
      </c>
      <c r="J274" s="50"/>
    </row>
    <row r="275" spans="1:10" x14ac:dyDescent="0.15">
      <c r="A275" s="35"/>
      <c r="B275" s="48">
        <v>41132</v>
      </c>
      <c r="C275" s="4" t="s">
        <v>42</v>
      </c>
      <c r="D275" s="4" t="s">
        <v>325</v>
      </c>
      <c r="E275" s="4" t="s">
        <v>122</v>
      </c>
      <c r="F275" s="15">
        <v>107000</v>
      </c>
      <c r="G275" s="15"/>
      <c r="H275" s="39">
        <f t="shared" si="4"/>
        <v>-839234</v>
      </c>
      <c r="I275" s="36" t="s">
        <v>221</v>
      </c>
      <c r="J275" s="50"/>
    </row>
    <row r="276" spans="1:10" x14ac:dyDescent="0.15">
      <c r="A276" s="35"/>
      <c r="B276" s="48">
        <v>41132</v>
      </c>
      <c r="C276" s="4" t="s">
        <v>42</v>
      </c>
      <c r="D276" s="26" t="s">
        <v>310</v>
      </c>
      <c r="E276" s="4" t="s">
        <v>123</v>
      </c>
      <c r="F276" s="15">
        <v>3000</v>
      </c>
      <c r="G276" s="15"/>
      <c r="H276" s="39">
        <f t="shared" si="4"/>
        <v>-836234</v>
      </c>
      <c r="I276" s="36" t="s">
        <v>124</v>
      </c>
      <c r="J276" s="50"/>
    </row>
    <row r="277" spans="1:10" x14ac:dyDescent="0.15">
      <c r="A277" s="35"/>
      <c r="B277" s="48">
        <v>41132</v>
      </c>
      <c r="C277" s="4" t="s">
        <v>296</v>
      </c>
      <c r="D277" s="26" t="s">
        <v>310</v>
      </c>
      <c r="E277" s="26" t="s">
        <v>316</v>
      </c>
      <c r="F277" s="15">
        <v>157300</v>
      </c>
      <c r="G277" s="15"/>
      <c r="H277" s="39">
        <f t="shared" si="4"/>
        <v>-678934</v>
      </c>
      <c r="I277" s="38" t="s">
        <v>315</v>
      </c>
      <c r="J277" s="50"/>
    </row>
    <row r="278" spans="1:10" x14ac:dyDescent="0.15">
      <c r="A278" s="35"/>
      <c r="B278" s="47">
        <v>41133</v>
      </c>
      <c r="C278" s="4" t="s">
        <v>38</v>
      </c>
      <c r="D278" s="4" t="s">
        <v>158</v>
      </c>
      <c r="E278" s="4" t="s">
        <v>159</v>
      </c>
      <c r="F278" s="15"/>
      <c r="G278" s="15">
        <v>4520</v>
      </c>
      <c r="H278" s="39">
        <f t="shared" si="4"/>
        <v>-683454</v>
      </c>
      <c r="I278" s="43" t="s">
        <v>257</v>
      </c>
      <c r="J278" s="50"/>
    </row>
    <row r="279" spans="1:10" x14ac:dyDescent="0.15">
      <c r="A279" s="35"/>
      <c r="B279" s="47">
        <v>41133</v>
      </c>
      <c r="C279" s="4" t="s">
        <v>38</v>
      </c>
      <c r="D279" s="4" t="s">
        <v>270</v>
      </c>
      <c r="E279" s="4" t="s">
        <v>163</v>
      </c>
      <c r="F279" s="15"/>
      <c r="G279" s="15">
        <v>5687</v>
      </c>
      <c r="H279" s="39">
        <f t="shared" si="4"/>
        <v>-689141</v>
      </c>
      <c r="I279" s="43" t="s">
        <v>154</v>
      </c>
      <c r="J279" s="50"/>
    </row>
    <row r="280" spans="1:10" x14ac:dyDescent="0.15">
      <c r="A280" s="35"/>
      <c r="B280" s="47">
        <v>41133</v>
      </c>
      <c r="C280" s="4" t="s">
        <v>38</v>
      </c>
      <c r="D280" s="4" t="s">
        <v>262</v>
      </c>
      <c r="E280" s="4" t="s">
        <v>137</v>
      </c>
      <c r="F280" s="15"/>
      <c r="G280" s="15">
        <v>500</v>
      </c>
      <c r="H280" s="39">
        <f t="shared" si="4"/>
        <v>-689641</v>
      </c>
      <c r="I280" s="43" t="s">
        <v>150</v>
      </c>
      <c r="J280" s="50"/>
    </row>
    <row r="281" spans="1:10" x14ac:dyDescent="0.15">
      <c r="A281" s="35"/>
      <c r="B281" s="47">
        <v>41134</v>
      </c>
      <c r="C281" s="4" t="s">
        <v>38</v>
      </c>
      <c r="D281" s="4" t="s">
        <v>277</v>
      </c>
      <c r="E281" s="4" t="s">
        <v>128</v>
      </c>
      <c r="F281" s="15"/>
      <c r="G281" s="15">
        <v>50</v>
      </c>
      <c r="H281" s="39">
        <f t="shared" si="4"/>
        <v>-689691</v>
      </c>
      <c r="I281" s="36" t="s">
        <v>232</v>
      </c>
      <c r="J281" s="50"/>
    </row>
    <row r="282" spans="1:10" x14ac:dyDescent="0.15">
      <c r="A282" s="35"/>
      <c r="B282" s="47">
        <v>41134</v>
      </c>
      <c r="C282" s="4" t="s">
        <v>38</v>
      </c>
      <c r="D282" s="4" t="s">
        <v>267</v>
      </c>
      <c r="E282" s="4" t="s">
        <v>285</v>
      </c>
      <c r="F282" s="15"/>
      <c r="G282" s="15">
        <v>1995</v>
      </c>
      <c r="H282" s="39">
        <f t="shared" si="4"/>
        <v>-691686</v>
      </c>
      <c r="I282" s="43" t="s">
        <v>194</v>
      </c>
      <c r="J282" s="50"/>
    </row>
    <row r="283" spans="1:10" x14ac:dyDescent="0.15">
      <c r="A283" s="35"/>
      <c r="B283" s="47">
        <v>41134</v>
      </c>
      <c r="C283" s="4" t="s">
        <v>42</v>
      </c>
      <c r="D283" s="4" t="s">
        <v>325</v>
      </c>
      <c r="E283" s="4" t="s">
        <v>311</v>
      </c>
      <c r="F283" s="15">
        <v>3000</v>
      </c>
      <c r="G283" s="15"/>
      <c r="H283" s="39">
        <f t="shared" si="4"/>
        <v>-688686</v>
      </c>
      <c r="I283" s="36" t="s">
        <v>221</v>
      </c>
      <c r="J283" s="50"/>
    </row>
    <row r="284" spans="1:10" x14ac:dyDescent="0.15">
      <c r="A284" s="35"/>
      <c r="B284" s="47">
        <v>41135</v>
      </c>
      <c r="C284" s="4" t="s">
        <v>38</v>
      </c>
      <c r="D284" s="4" t="s">
        <v>262</v>
      </c>
      <c r="E284" s="4" t="s">
        <v>136</v>
      </c>
      <c r="F284" s="15"/>
      <c r="G284" s="15">
        <v>500</v>
      </c>
      <c r="H284" s="39">
        <f t="shared" si="4"/>
        <v>-689186</v>
      </c>
      <c r="I284" s="43" t="s">
        <v>150</v>
      </c>
      <c r="J284" s="50"/>
    </row>
    <row r="285" spans="1:10" x14ac:dyDescent="0.15">
      <c r="A285" s="35"/>
      <c r="B285" s="47">
        <v>41135</v>
      </c>
      <c r="C285" s="4" t="s">
        <v>38</v>
      </c>
      <c r="D285" s="4" t="s">
        <v>284</v>
      </c>
      <c r="E285" s="4" t="s">
        <v>264</v>
      </c>
      <c r="F285" s="15"/>
      <c r="G285" s="15">
        <v>798</v>
      </c>
      <c r="H285" s="39">
        <f t="shared" si="4"/>
        <v>-689984</v>
      </c>
      <c r="I285" s="43" t="s">
        <v>175</v>
      </c>
      <c r="J285" s="50"/>
    </row>
    <row r="286" spans="1:10" x14ac:dyDescent="0.15">
      <c r="A286" s="35"/>
      <c r="B286" s="47">
        <v>41135</v>
      </c>
      <c r="C286" s="4" t="s">
        <v>38</v>
      </c>
      <c r="D286" s="4" t="s">
        <v>284</v>
      </c>
      <c r="E286" s="4" t="s">
        <v>264</v>
      </c>
      <c r="F286" s="15"/>
      <c r="G286" s="15">
        <v>3234</v>
      </c>
      <c r="H286" s="39">
        <f t="shared" si="4"/>
        <v>-693218</v>
      </c>
      <c r="I286" s="43" t="s">
        <v>175</v>
      </c>
      <c r="J286" s="50"/>
    </row>
    <row r="287" spans="1:10" x14ac:dyDescent="0.15">
      <c r="A287" s="35"/>
      <c r="B287" s="47">
        <v>41136</v>
      </c>
      <c r="C287" s="4" t="s">
        <v>38</v>
      </c>
      <c r="D287" s="4" t="s">
        <v>267</v>
      </c>
      <c r="E287" s="4" t="s">
        <v>192</v>
      </c>
      <c r="F287" s="15"/>
      <c r="G287" s="15">
        <v>6003</v>
      </c>
      <c r="H287" s="39">
        <f t="shared" si="4"/>
        <v>-699221</v>
      </c>
      <c r="I287" s="43" t="s">
        <v>255</v>
      </c>
      <c r="J287" s="50"/>
    </row>
    <row r="288" spans="1:10" x14ac:dyDescent="0.15">
      <c r="A288" s="35"/>
      <c r="B288" s="47">
        <v>41136</v>
      </c>
      <c r="C288" s="4" t="s">
        <v>38</v>
      </c>
      <c r="D288" s="4" t="s">
        <v>277</v>
      </c>
      <c r="E288" s="4" t="s">
        <v>162</v>
      </c>
      <c r="F288" s="15"/>
      <c r="G288" s="15">
        <v>180</v>
      </c>
      <c r="H288" s="39">
        <f t="shared" si="4"/>
        <v>-699401</v>
      </c>
      <c r="I288" s="43" t="s">
        <v>261</v>
      </c>
      <c r="J288" s="50"/>
    </row>
    <row r="289" spans="1:10" x14ac:dyDescent="0.15">
      <c r="A289" s="35"/>
      <c r="B289" s="47">
        <v>41136</v>
      </c>
      <c r="C289" s="4" t="s">
        <v>38</v>
      </c>
      <c r="D289" s="4" t="s">
        <v>262</v>
      </c>
      <c r="E289" s="4" t="s">
        <v>136</v>
      </c>
      <c r="F289" s="15"/>
      <c r="G289" s="15">
        <v>500</v>
      </c>
      <c r="H289" s="39">
        <f t="shared" si="4"/>
        <v>-699901</v>
      </c>
      <c r="I289" s="43" t="s">
        <v>150</v>
      </c>
      <c r="J289" s="50"/>
    </row>
    <row r="290" spans="1:10" x14ac:dyDescent="0.15">
      <c r="A290" s="35"/>
      <c r="B290" s="47">
        <v>41136</v>
      </c>
      <c r="C290" s="4" t="s">
        <v>38</v>
      </c>
      <c r="D290" s="4" t="s">
        <v>270</v>
      </c>
      <c r="E290" s="4" t="s">
        <v>142</v>
      </c>
      <c r="F290" s="15"/>
      <c r="G290" s="15">
        <v>300</v>
      </c>
      <c r="H290" s="39">
        <f t="shared" si="4"/>
        <v>-700201</v>
      </c>
      <c r="I290" s="43" t="s">
        <v>181</v>
      </c>
      <c r="J290" s="50"/>
    </row>
    <row r="291" spans="1:10" x14ac:dyDescent="0.15">
      <c r="A291" s="35"/>
      <c r="B291" s="47">
        <v>41136</v>
      </c>
      <c r="C291" s="4" t="s">
        <v>42</v>
      </c>
      <c r="D291" s="4" t="s">
        <v>325</v>
      </c>
      <c r="E291" s="4" t="s">
        <v>312</v>
      </c>
      <c r="F291" s="15">
        <v>100000</v>
      </c>
      <c r="G291" s="15"/>
      <c r="H291" s="39">
        <f t="shared" si="4"/>
        <v>-600201</v>
      </c>
      <c r="I291" s="36" t="s">
        <v>313</v>
      </c>
      <c r="J291" s="50"/>
    </row>
    <row r="292" spans="1:10" x14ac:dyDescent="0.15">
      <c r="A292" s="35"/>
      <c r="B292" s="47">
        <v>41137</v>
      </c>
      <c r="C292" s="4" t="s">
        <v>37</v>
      </c>
      <c r="D292" s="4"/>
      <c r="E292" s="4" t="s">
        <v>0</v>
      </c>
      <c r="F292" s="15"/>
      <c r="G292" s="15">
        <v>4920</v>
      </c>
      <c r="H292" s="39">
        <f t="shared" si="4"/>
        <v>-605121</v>
      </c>
      <c r="I292" s="36" t="s">
        <v>80</v>
      </c>
      <c r="J292" s="50"/>
    </row>
    <row r="293" spans="1:10" x14ac:dyDescent="0.15">
      <c r="A293" s="35"/>
      <c r="B293" s="47">
        <v>41137</v>
      </c>
      <c r="C293" s="4" t="s">
        <v>138</v>
      </c>
      <c r="D293" s="4" t="s">
        <v>262</v>
      </c>
      <c r="E293" s="4" t="s">
        <v>139</v>
      </c>
      <c r="F293" s="15"/>
      <c r="G293" s="15">
        <v>5040</v>
      </c>
      <c r="H293" s="39">
        <f t="shared" si="4"/>
        <v>-610161</v>
      </c>
      <c r="I293" s="36" t="s">
        <v>140</v>
      </c>
      <c r="J293" s="50"/>
    </row>
    <row r="294" spans="1:10" x14ac:dyDescent="0.15">
      <c r="A294" s="35"/>
      <c r="B294" s="47">
        <v>41137</v>
      </c>
      <c r="C294" s="4" t="s">
        <v>38</v>
      </c>
      <c r="D294" s="4" t="s">
        <v>267</v>
      </c>
      <c r="E294" s="4" t="s">
        <v>161</v>
      </c>
      <c r="F294" s="15"/>
      <c r="G294" s="15">
        <v>28350</v>
      </c>
      <c r="H294" s="39">
        <f t="shared" si="4"/>
        <v>-638511</v>
      </c>
      <c r="I294" s="43" t="s">
        <v>160</v>
      </c>
      <c r="J294" s="50"/>
    </row>
    <row r="295" spans="1:10" x14ac:dyDescent="0.15">
      <c r="A295" s="35"/>
      <c r="B295" s="47">
        <v>41137</v>
      </c>
      <c r="C295" s="4" t="s">
        <v>38</v>
      </c>
      <c r="D295" s="4" t="s">
        <v>262</v>
      </c>
      <c r="E295" s="4" t="s">
        <v>136</v>
      </c>
      <c r="F295" s="15"/>
      <c r="G295" s="15">
        <v>500</v>
      </c>
      <c r="H295" s="39">
        <f t="shared" si="4"/>
        <v>-639011</v>
      </c>
      <c r="I295" s="43" t="s">
        <v>150</v>
      </c>
      <c r="J295" s="50"/>
    </row>
    <row r="296" spans="1:10" x14ac:dyDescent="0.15">
      <c r="A296" s="35"/>
      <c r="B296" s="47">
        <v>41137</v>
      </c>
      <c r="C296" s="4" t="s">
        <v>296</v>
      </c>
      <c r="D296" s="4" t="s">
        <v>310</v>
      </c>
      <c r="E296" s="4" t="s">
        <v>316</v>
      </c>
      <c r="F296" s="15">
        <v>22068</v>
      </c>
      <c r="G296" s="15"/>
      <c r="H296" s="39">
        <f t="shared" si="4"/>
        <v>-616943</v>
      </c>
      <c r="I296" s="36"/>
      <c r="J296" s="50"/>
    </row>
    <row r="297" spans="1:10" x14ac:dyDescent="0.15">
      <c r="A297" s="35"/>
      <c r="B297" s="47">
        <v>41139</v>
      </c>
      <c r="C297" s="4" t="s">
        <v>138</v>
      </c>
      <c r="D297" s="4" t="s">
        <v>267</v>
      </c>
      <c r="E297" s="4" t="s">
        <v>182</v>
      </c>
      <c r="F297" s="15"/>
      <c r="G297" s="15">
        <v>25410</v>
      </c>
      <c r="H297" s="39">
        <f t="shared" si="4"/>
        <v>-642353</v>
      </c>
      <c r="I297" s="43" t="s">
        <v>152</v>
      </c>
      <c r="J297" s="50"/>
    </row>
    <row r="298" spans="1:10" x14ac:dyDescent="0.15">
      <c r="A298" s="35"/>
      <c r="B298" s="47">
        <v>41139</v>
      </c>
      <c r="C298" s="4" t="s">
        <v>38</v>
      </c>
      <c r="D298" s="4" t="s">
        <v>278</v>
      </c>
      <c r="E298" s="4" t="s">
        <v>286</v>
      </c>
      <c r="F298" s="15"/>
      <c r="G298" s="15">
        <v>5250</v>
      </c>
      <c r="H298" s="39">
        <f t="shared" si="4"/>
        <v>-647603</v>
      </c>
      <c r="I298" s="43" t="s">
        <v>160</v>
      </c>
      <c r="J298" s="50"/>
    </row>
    <row r="299" spans="1:10" x14ac:dyDescent="0.15">
      <c r="A299" s="35"/>
      <c r="B299" s="47">
        <v>41139</v>
      </c>
      <c r="C299" s="4" t="s">
        <v>38</v>
      </c>
      <c r="D299" s="4" t="s">
        <v>262</v>
      </c>
      <c r="E299" s="4" t="s">
        <v>136</v>
      </c>
      <c r="F299" s="15"/>
      <c r="G299" s="15">
        <v>500</v>
      </c>
      <c r="H299" s="39">
        <f t="shared" si="4"/>
        <v>-648103</v>
      </c>
      <c r="I299" s="43" t="s">
        <v>150</v>
      </c>
      <c r="J299" s="50"/>
    </row>
    <row r="300" spans="1:10" x14ac:dyDescent="0.15">
      <c r="A300" s="35"/>
      <c r="B300" s="47">
        <v>41139</v>
      </c>
      <c r="C300" s="4" t="s">
        <v>38</v>
      </c>
      <c r="D300" s="4" t="s">
        <v>158</v>
      </c>
      <c r="E300" s="4" t="s">
        <v>174</v>
      </c>
      <c r="F300" s="15"/>
      <c r="G300" s="15">
        <v>2871</v>
      </c>
      <c r="H300" s="39">
        <f t="shared" si="4"/>
        <v>-650974</v>
      </c>
      <c r="I300" s="43" t="s">
        <v>249</v>
      </c>
      <c r="J300" s="50"/>
    </row>
    <row r="301" spans="1:10" x14ac:dyDescent="0.15">
      <c r="A301" s="35"/>
      <c r="B301" s="47">
        <v>41139</v>
      </c>
      <c r="C301" s="4" t="s">
        <v>38</v>
      </c>
      <c r="D301" s="4" t="s">
        <v>287</v>
      </c>
      <c r="E301" s="4" t="s">
        <v>196</v>
      </c>
      <c r="F301" s="15"/>
      <c r="G301" s="15">
        <v>2208</v>
      </c>
      <c r="H301" s="39">
        <f t="shared" si="4"/>
        <v>-653182</v>
      </c>
      <c r="I301" s="43" t="s">
        <v>184</v>
      </c>
      <c r="J301" s="50"/>
    </row>
    <row r="302" spans="1:10" x14ac:dyDescent="0.15">
      <c r="A302" s="35"/>
      <c r="B302" s="47">
        <v>41139</v>
      </c>
      <c r="C302" s="4" t="s">
        <v>296</v>
      </c>
      <c r="D302" s="4" t="s">
        <v>310</v>
      </c>
      <c r="E302" s="4" t="s">
        <v>316</v>
      </c>
      <c r="F302" s="15">
        <v>16281</v>
      </c>
      <c r="G302" s="15"/>
      <c r="H302" s="39">
        <f t="shared" si="4"/>
        <v>-636901</v>
      </c>
      <c r="I302" s="36"/>
      <c r="J302" s="50"/>
    </row>
    <row r="303" spans="1:10" x14ac:dyDescent="0.15">
      <c r="A303" s="35"/>
      <c r="B303" s="47">
        <v>41140</v>
      </c>
      <c r="C303" s="4" t="s">
        <v>37</v>
      </c>
      <c r="D303" s="4"/>
      <c r="E303" s="4" t="s">
        <v>0</v>
      </c>
      <c r="F303" s="15"/>
      <c r="G303" s="15">
        <v>840</v>
      </c>
      <c r="H303" s="39">
        <f t="shared" si="4"/>
        <v>-637741</v>
      </c>
      <c r="I303" s="36" t="s">
        <v>86</v>
      </c>
      <c r="J303" s="50"/>
    </row>
    <row r="304" spans="1:10" x14ac:dyDescent="0.15">
      <c r="A304" s="35"/>
      <c r="B304" s="47">
        <v>41140</v>
      </c>
      <c r="C304" s="4" t="s">
        <v>138</v>
      </c>
      <c r="D304" s="4" t="s">
        <v>267</v>
      </c>
      <c r="E304" s="4" t="s">
        <v>149</v>
      </c>
      <c r="F304" s="15"/>
      <c r="G304" s="15">
        <v>3960</v>
      </c>
      <c r="H304" s="39">
        <f t="shared" si="4"/>
        <v>-641701</v>
      </c>
      <c r="I304" s="43" t="s">
        <v>148</v>
      </c>
      <c r="J304" s="50"/>
    </row>
    <row r="305" spans="1:19" x14ac:dyDescent="0.15">
      <c r="A305" s="35"/>
      <c r="B305" s="47">
        <v>41140</v>
      </c>
      <c r="C305" s="4" t="s">
        <v>38</v>
      </c>
      <c r="D305" s="4" t="s">
        <v>269</v>
      </c>
      <c r="E305" s="4" t="s">
        <v>288</v>
      </c>
      <c r="F305" s="15"/>
      <c r="G305" s="15">
        <v>3354</v>
      </c>
      <c r="H305" s="39">
        <f t="shared" si="4"/>
        <v>-645055</v>
      </c>
      <c r="I305" s="43" t="s">
        <v>148</v>
      </c>
      <c r="J305" s="50"/>
    </row>
    <row r="306" spans="1:19" x14ac:dyDescent="0.15">
      <c r="A306" s="35"/>
      <c r="B306" s="47">
        <v>41140</v>
      </c>
      <c r="C306" s="4" t="s">
        <v>296</v>
      </c>
      <c r="D306" s="4" t="s">
        <v>310</v>
      </c>
      <c r="E306" s="4" t="s">
        <v>316</v>
      </c>
      <c r="F306" s="15">
        <v>16281</v>
      </c>
      <c r="G306" s="15"/>
      <c r="H306" s="39">
        <f t="shared" si="4"/>
        <v>-628774</v>
      </c>
      <c r="I306" s="36"/>
      <c r="J306" s="50"/>
    </row>
    <row r="307" spans="1:19" x14ac:dyDescent="0.15">
      <c r="A307" s="35"/>
      <c r="B307" s="47">
        <v>41141</v>
      </c>
      <c r="C307" s="4" t="s">
        <v>38</v>
      </c>
      <c r="D307" s="4" t="s">
        <v>270</v>
      </c>
      <c r="E307" s="4" t="s">
        <v>35</v>
      </c>
      <c r="F307" s="15"/>
      <c r="G307" s="15">
        <v>6000</v>
      </c>
      <c r="H307" s="39">
        <f t="shared" si="4"/>
        <v>-634774</v>
      </c>
      <c r="I307" s="36" t="s">
        <v>204</v>
      </c>
      <c r="J307" s="50"/>
    </row>
    <row r="308" spans="1:19" x14ac:dyDescent="0.15">
      <c r="A308" s="35"/>
      <c r="B308" s="47">
        <v>41141</v>
      </c>
      <c r="C308" s="4" t="s">
        <v>144</v>
      </c>
      <c r="D308" s="4"/>
      <c r="E308" s="4" t="s">
        <v>145</v>
      </c>
      <c r="F308" s="15"/>
      <c r="G308" s="15">
        <v>43575</v>
      </c>
      <c r="H308" s="39">
        <f t="shared" si="4"/>
        <v>-678349</v>
      </c>
      <c r="I308" s="43" t="s">
        <v>183</v>
      </c>
      <c r="J308" s="50"/>
    </row>
    <row r="309" spans="1:19" x14ac:dyDescent="0.15">
      <c r="A309" s="35"/>
      <c r="B309" s="47">
        <v>41141</v>
      </c>
      <c r="C309" s="4" t="s">
        <v>38</v>
      </c>
      <c r="D309" s="4" t="s">
        <v>262</v>
      </c>
      <c r="E309" s="4" t="s">
        <v>136</v>
      </c>
      <c r="F309" s="15"/>
      <c r="G309" s="15">
        <v>500</v>
      </c>
      <c r="H309" s="39">
        <f t="shared" si="4"/>
        <v>-678849</v>
      </c>
      <c r="I309" s="43" t="s">
        <v>150</v>
      </c>
      <c r="J309" s="50"/>
    </row>
    <row r="310" spans="1:19" x14ac:dyDescent="0.15">
      <c r="A310" s="35"/>
      <c r="B310" s="47">
        <v>41141</v>
      </c>
      <c r="C310" s="4" t="s">
        <v>42</v>
      </c>
      <c r="D310" s="4" t="s">
        <v>325</v>
      </c>
      <c r="E310" s="4" t="s">
        <v>111</v>
      </c>
      <c r="F310" s="15">
        <v>5000</v>
      </c>
      <c r="G310" s="15"/>
      <c r="H310" s="39">
        <f t="shared" si="4"/>
        <v>-673849</v>
      </c>
      <c r="I310" s="36">
        <v>77</v>
      </c>
      <c r="J310" s="50"/>
    </row>
    <row r="311" spans="1:19" x14ac:dyDescent="0.15">
      <c r="A311" s="35"/>
      <c r="B311" s="47">
        <v>41141</v>
      </c>
      <c r="C311" s="4" t="s">
        <v>296</v>
      </c>
      <c r="D311" s="4" t="s">
        <v>310</v>
      </c>
      <c r="E311" s="4" t="s">
        <v>316</v>
      </c>
      <c r="F311" s="15">
        <v>13673</v>
      </c>
      <c r="G311" s="15"/>
      <c r="H311" s="39">
        <f t="shared" si="4"/>
        <v>-660176</v>
      </c>
      <c r="I311" s="36"/>
      <c r="J311" s="50"/>
    </row>
    <row r="312" spans="1:19" s="30" customFormat="1" x14ac:dyDescent="0.15">
      <c r="A312" s="37"/>
      <c r="B312" s="48">
        <v>41142</v>
      </c>
      <c r="C312" s="26" t="s">
        <v>37</v>
      </c>
      <c r="D312" s="26"/>
      <c r="E312" s="26" t="s">
        <v>0</v>
      </c>
      <c r="F312" s="31"/>
      <c r="G312" s="31">
        <v>6720</v>
      </c>
      <c r="H312" s="39">
        <f t="shared" si="4"/>
        <v>-666896</v>
      </c>
      <c r="I312" s="38" t="s">
        <v>90</v>
      </c>
      <c r="J312" s="51"/>
      <c r="M312" s="21"/>
      <c r="N312" s="21"/>
      <c r="O312" s="21"/>
      <c r="P312" s="21"/>
      <c r="Q312" s="21"/>
      <c r="R312" s="21"/>
      <c r="S312" s="21"/>
    </row>
    <row r="313" spans="1:19" x14ac:dyDescent="0.15">
      <c r="A313" s="35"/>
      <c r="B313" s="47">
        <v>41142</v>
      </c>
      <c r="C313" s="4" t="s">
        <v>144</v>
      </c>
      <c r="D313" s="4"/>
      <c r="E313" s="4" t="s">
        <v>145</v>
      </c>
      <c r="F313" s="15"/>
      <c r="G313" s="15">
        <v>38000</v>
      </c>
      <c r="H313" s="39">
        <f t="shared" si="4"/>
        <v>-704896</v>
      </c>
      <c r="I313" s="43" t="s">
        <v>146</v>
      </c>
      <c r="J313" s="50"/>
    </row>
    <row r="314" spans="1:19" x14ac:dyDescent="0.15">
      <c r="A314" s="35"/>
      <c r="B314" s="47">
        <v>41142</v>
      </c>
      <c r="C314" s="4" t="s">
        <v>144</v>
      </c>
      <c r="D314" s="4"/>
      <c r="E314" s="4" t="s">
        <v>145</v>
      </c>
      <c r="F314" s="15"/>
      <c r="G314" s="15">
        <v>1400</v>
      </c>
      <c r="H314" s="39">
        <f t="shared" si="4"/>
        <v>-706296</v>
      </c>
      <c r="I314" s="43" t="s">
        <v>155</v>
      </c>
      <c r="J314" s="50"/>
    </row>
    <row r="315" spans="1:19" x14ac:dyDescent="0.15">
      <c r="A315" s="35"/>
      <c r="B315" s="47">
        <v>41142</v>
      </c>
      <c r="C315" s="4" t="s">
        <v>38</v>
      </c>
      <c r="D315" s="4" t="s">
        <v>268</v>
      </c>
      <c r="E315" s="4" t="s">
        <v>67</v>
      </c>
      <c r="F315" s="15"/>
      <c r="G315" s="15">
        <v>2577</v>
      </c>
      <c r="H315" s="39">
        <f t="shared" si="4"/>
        <v>-708873</v>
      </c>
      <c r="I315" s="43" t="s">
        <v>231</v>
      </c>
      <c r="J315" s="50"/>
    </row>
    <row r="316" spans="1:19" x14ac:dyDescent="0.15">
      <c r="A316" s="35"/>
      <c r="B316" s="47">
        <v>41142</v>
      </c>
      <c r="C316" s="4" t="s">
        <v>38</v>
      </c>
      <c r="D316" s="4" t="s">
        <v>268</v>
      </c>
      <c r="E316" s="4" t="s">
        <v>69</v>
      </c>
      <c r="F316" s="15"/>
      <c r="G316" s="15">
        <v>6647</v>
      </c>
      <c r="H316" s="39">
        <f t="shared" si="4"/>
        <v>-715520</v>
      </c>
      <c r="I316" s="43" t="s">
        <v>256</v>
      </c>
      <c r="J316" s="50"/>
    </row>
    <row r="317" spans="1:19" x14ac:dyDescent="0.15">
      <c r="A317" s="35"/>
      <c r="B317" s="47">
        <v>41142</v>
      </c>
      <c r="C317" s="4" t="s">
        <v>38</v>
      </c>
      <c r="D317" s="4" t="s">
        <v>262</v>
      </c>
      <c r="E317" s="4" t="s">
        <v>136</v>
      </c>
      <c r="F317" s="15"/>
      <c r="G317" s="15">
        <v>500</v>
      </c>
      <c r="H317" s="39">
        <f t="shared" si="4"/>
        <v>-716020</v>
      </c>
      <c r="I317" s="43" t="s">
        <v>150</v>
      </c>
      <c r="J317" s="50"/>
    </row>
    <row r="318" spans="1:19" x14ac:dyDescent="0.15">
      <c r="A318" s="35"/>
      <c r="B318" s="47">
        <v>41142</v>
      </c>
      <c r="C318" s="4" t="s">
        <v>38</v>
      </c>
      <c r="D318" s="4" t="s">
        <v>134</v>
      </c>
      <c r="E318" s="4" t="s">
        <v>169</v>
      </c>
      <c r="F318" s="15"/>
      <c r="G318" s="15">
        <v>3621</v>
      </c>
      <c r="H318" s="39">
        <f t="shared" si="4"/>
        <v>-719641</v>
      </c>
      <c r="I318" s="43" t="s">
        <v>257</v>
      </c>
      <c r="J318" s="50"/>
    </row>
    <row r="319" spans="1:19" x14ac:dyDescent="0.15">
      <c r="A319" s="61"/>
      <c r="B319" s="62">
        <v>41142</v>
      </c>
      <c r="C319" s="63" t="s">
        <v>38</v>
      </c>
      <c r="D319" s="63" t="s">
        <v>269</v>
      </c>
      <c r="E319" s="63" t="s">
        <v>247</v>
      </c>
      <c r="F319" s="64"/>
      <c r="G319" s="64">
        <v>600</v>
      </c>
      <c r="H319" s="39">
        <f t="shared" si="4"/>
        <v>-720241</v>
      </c>
      <c r="I319" s="65" t="s">
        <v>191</v>
      </c>
    </row>
    <row r="320" spans="1:19" x14ac:dyDescent="0.15">
      <c r="A320" s="61"/>
      <c r="B320" s="62">
        <v>41142</v>
      </c>
      <c r="C320" s="4" t="s">
        <v>38</v>
      </c>
      <c r="D320" s="4" t="s">
        <v>270</v>
      </c>
      <c r="E320" s="63" t="s">
        <v>293</v>
      </c>
      <c r="F320" s="64"/>
      <c r="G320" s="64">
        <v>21580</v>
      </c>
      <c r="H320" s="39">
        <f t="shared" si="4"/>
        <v>-741821</v>
      </c>
      <c r="I320" s="65" t="s">
        <v>198</v>
      </c>
    </row>
    <row r="321" spans="1:9" x14ac:dyDescent="0.15">
      <c r="A321" s="61"/>
      <c r="B321" s="62">
        <v>41142</v>
      </c>
      <c r="C321" s="4" t="s">
        <v>38</v>
      </c>
      <c r="D321" s="4" t="s">
        <v>284</v>
      </c>
      <c r="E321" s="63" t="s">
        <v>264</v>
      </c>
      <c r="F321" s="64"/>
      <c r="G321" s="64">
        <v>2348</v>
      </c>
      <c r="H321" s="39">
        <f t="shared" si="4"/>
        <v>-744169</v>
      </c>
      <c r="I321" s="65" t="s">
        <v>197</v>
      </c>
    </row>
    <row r="322" spans="1:9" x14ac:dyDescent="0.15">
      <c r="A322" s="61"/>
      <c r="B322" s="62">
        <v>41142</v>
      </c>
      <c r="C322" s="4" t="s">
        <v>38</v>
      </c>
      <c r="D322" s="4" t="s">
        <v>270</v>
      </c>
      <c r="E322" s="63" t="s">
        <v>53</v>
      </c>
      <c r="F322" s="64"/>
      <c r="G322" s="64">
        <v>5000</v>
      </c>
      <c r="H322" s="39">
        <f t="shared" si="4"/>
        <v>-749169</v>
      </c>
      <c r="I322" s="66" t="s">
        <v>244</v>
      </c>
    </row>
    <row r="323" spans="1:9" x14ac:dyDescent="0.15">
      <c r="A323" s="61"/>
      <c r="B323" s="62">
        <v>41142</v>
      </c>
      <c r="C323" s="4" t="s">
        <v>296</v>
      </c>
      <c r="D323" s="4" t="s">
        <v>310</v>
      </c>
      <c r="E323" s="63" t="s">
        <v>316</v>
      </c>
      <c r="F323" s="64">
        <v>12680</v>
      </c>
      <c r="G323" s="64"/>
      <c r="H323" s="39">
        <f t="shared" si="4"/>
        <v>-736489</v>
      </c>
      <c r="I323" s="66"/>
    </row>
    <row r="324" spans="1:9" x14ac:dyDescent="0.15">
      <c r="A324" s="61"/>
      <c r="B324" s="62">
        <v>41143</v>
      </c>
      <c r="C324" s="4" t="s">
        <v>38</v>
      </c>
      <c r="D324" s="4" t="s">
        <v>270</v>
      </c>
      <c r="E324" s="63" t="s">
        <v>142</v>
      </c>
      <c r="F324" s="64"/>
      <c r="G324" s="64">
        <v>2000</v>
      </c>
      <c r="H324" s="39">
        <f t="shared" si="4"/>
        <v>-738489</v>
      </c>
      <c r="I324" s="65" t="s">
        <v>143</v>
      </c>
    </row>
    <row r="325" spans="1:9" x14ac:dyDescent="0.15">
      <c r="A325" s="61"/>
      <c r="B325" s="62">
        <v>41143</v>
      </c>
      <c r="C325" s="4" t="s">
        <v>138</v>
      </c>
      <c r="D325" s="4" t="s">
        <v>284</v>
      </c>
      <c r="E325" s="63" t="s">
        <v>294</v>
      </c>
      <c r="F325" s="64"/>
      <c r="G325" s="64">
        <v>6710</v>
      </c>
      <c r="H325" s="39">
        <f t="shared" si="4"/>
        <v>-745199</v>
      </c>
      <c r="I325" s="65" t="s">
        <v>147</v>
      </c>
    </row>
    <row r="326" spans="1:9" x14ac:dyDescent="0.15">
      <c r="A326" s="61"/>
      <c r="B326" s="62">
        <v>41143</v>
      </c>
      <c r="C326" s="4" t="s">
        <v>138</v>
      </c>
      <c r="D326" s="4" t="s">
        <v>269</v>
      </c>
      <c r="E326" s="63" t="s">
        <v>265</v>
      </c>
      <c r="F326" s="64"/>
      <c r="G326" s="64">
        <v>540</v>
      </c>
      <c r="H326" s="39">
        <f t="shared" si="4"/>
        <v>-745739</v>
      </c>
      <c r="I326" s="65" t="s">
        <v>153</v>
      </c>
    </row>
    <row r="327" spans="1:9" x14ac:dyDescent="0.15">
      <c r="A327" s="61"/>
      <c r="B327" s="62">
        <v>41143</v>
      </c>
      <c r="C327" s="4" t="s">
        <v>38</v>
      </c>
      <c r="D327" s="4" t="s">
        <v>270</v>
      </c>
      <c r="E327" s="63" t="s">
        <v>185</v>
      </c>
      <c r="F327" s="64"/>
      <c r="G327" s="64">
        <v>1340</v>
      </c>
      <c r="H327" s="39">
        <f t="shared" si="4"/>
        <v>-747079</v>
      </c>
      <c r="I327" s="65" t="s">
        <v>186</v>
      </c>
    </row>
    <row r="328" spans="1:9" x14ac:dyDescent="0.15">
      <c r="A328" s="61"/>
      <c r="B328" s="62">
        <v>41143</v>
      </c>
      <c r="C328" s="4" t="s">
        <v>42</v>
      </c>
      <c r="D328" s="4" t="s">
        <v>325</v>
      </c>
      <c r="E328" s="63" t="s">
        <v>314</v>
      </c>
      <c r="F328" s="64">
        <v>30500</v>
      </c>
      <c r="G328" s="64"/>
      <c r="H328" s="39">
        <f t="shared" si="4"/>
        <v>-716579</v>
      </c>
      <c r="I328" s="66" t="s">
        <v>313</v>
      </c>
    </row>
    <row r="329" spans="1:9" x14ac:dyDescent="0.15">
      <c r="A329" s="61"/>
      <c r="B329" s="62">
        <v>41143</v>
      </c>
      <c r="C329" s="4" t="s">
        <v>296</v>
      </c>
      <c r="D329" s="4" t="s">
        <v>310</v>
      </c>
      <c r="E329" s="63" t="s">
        <v>316</v>
      </c>
      <c r="F329" s="64">
        <v>10325</v>
      </c>
      <c r="G329" s="64"/>
      <c r="H329" s="39">
        <f t="shared" si="4"/>
        <v>-706254</v>
      </c>
      <c r="I329" s="66"/>
    </row>
    <row r="330" spans="1:9" x14ac:dyDescent="0.15">
      <c r="A330" s="61"/>
      <c r="B330" s="62">
        <v>41144</v>
      </c>
      <c r="C330" s="4" t="s">
        <v>138</v>
      </c>
      <c r="D330" s="4" t="s">
        <v>269</v>
      </c>
      <c r="E330" s="63" t="s">
        <v>289</v>
      </c>
      <c r="F330" s="64"/>
      <c r="G330" s="64">
        <v>1575</v>
      </c>
      <c r="H330" s="39">
        <f t="shared" si="4"/>
        <v>-707829</v>
      </c>
      <c r="I330" s="66" t="s">
        <v>63</v>
      </c>
    </row>
    <row r="331" spans="1:9" x14ac:dyDescent="0.15">
      <c r="A331" s="61"/>
      <c r="B331" s="62">
        <v>41144</v>
      </c>
      <c r="C331" s="4" t="s">
        <v>138</v>
      </c>
      <c r="D331" s="4" t="s">
        <v>262</v>
      </c>
      <c r="E331" s="63" t="s">
        <v>136</v>
      </c>
      <c r="F331" s="64"/>
      <c r="G331" s="64">
        <v>500</v>
      </c>
      <c r="H331" s="39">
        <f t="shared" si="4"/>
        <v>-708329</v>
      </c>
      <c r="I331" s="65" t="s">
        <v>150</v>
      </c>
    </row>
    <row r="332" spans="1:9" x14ac:dyDescent="0.15">
      <c r="A332" s="61"/>
      <c r="B332" s="62">
        <v>41144</v>
      </c>
      <c r="C332" s="4" t="s">
        <v>138</v>
      </c>
      <c r="D332" s="4" t="s">
        <v>267</v>
      </c>
      <c r="E332" s="63" t="s">
        <v>151</v>
      </c>
      <c r="F332" s="64"/>
      <c r="G332" s="64">
        <v>38010</v>
      </c>
      <c r="H332" s="39">
        <f t="shared" si="4"/>
        <v>-746339</v>
      </c>
      <c r="I332" s="65" t="s">
        <v>152</v>
      </c>
    </row>
    <row r="333" spans="1:9" x14ac:dyDescent="0.15">
      <c r="A333" s="61"/>
      <c r="B333" s="62">
        <v>41144</v>
      </c>
      <c r="C333" s="4" t="s">
        <v>38</v>
      </c>
      <c r="D333" s="4" t="s">
        <v>158</v>
      </c>
      <c r="E333" s="63" t="s">
        <v>159</v>
      </c>
      <c r="F333" s="64"/>
      <c r="G333" s="64">
        <v>5354</v>
      </c>
      <c r="H333" s="39">
        <f t="shared" ref="H333:H363" si="5">H332+F333-G333</f>
        <v>-751693</v>
      </c>
      <c r="I333" s="65" t="s">
        <v>249</v>
      </c>
    </row>
    <row r="334" spans="1:9" x14ac:dyDescent="0.15">
      <c r="A334" s="61"/>
      <c r="B334" s="62">
        <v>41144</v>
      </c>
      <c r="C334" s="4" t="s">
        <v>38</v>
      </c>
      <c r="D334" s="4" t="s">
        <v>287</v>
      </c>
      <c r="E334" s="63" t="s">
        <v>196</v>
      </c>
      <c r="F334" s="64"/>
      <c r="G334" s="64">
        <v>2536</v>
      </c>
      <c r="H334" s="39">
        <f t="shared" si="5"/>
        <v>-754229</v>
      </c>
      <c r="I334" s="65" t="s">
        <v>184</v>
      </c>
    </row>
    <row r="335" spans="1:9" x14ac:dyDescent="0.15">
      <c r="A335" s="61"/>
      <c r="B335" s="62">
        <v>41144</v>
      </c>
      <c r="C335" s="4" t="s">
        <v>296</v>
      </c>
      <c r="D335" s="4" t="s">
        <v>310</v>
      </c>
      <c r="E335" s="63" t="s">
        <v>316</v>
      </c>
      <c r="F335" s="64">
        <v>11318</v>
      </c>
      <c r="G335" s="64"/>
      <c r="H335" s="39">
        <f t="shared" si="5"/>
        <v>-742911</v>
      </c>
      <c r="I335" s="66"/>
    </row>
    <row r="336" spans="1:9" x14ac:dyDescent="0.15">
      <c r="A336" s="61"/>
      <c r="B336" s="62">
        <v>41145</v>
      </c>
      <c r="C336" s="4" t="s">
        <v>38</v>
      </c>
      <c r="D336" s="4" t="s">
        <v>134</v>
      </c>
      <c r="E336" s="63" t="s">
        <v>169</v>
      </c>
      <c r="F336" s="64"/>
      <c r="G336" s="64">
        <v>3402</v>
      </c>
      <c r="H336" s="39">
        <f t="shared" si="5"/>
        <v>-746313</v>
      </c>
      <c r="I336" s="65" t="s">
        <v>255</v>
      </c>
    </row>
    <row r="337" spans="1:19" x14ac:dyDescent="0.15">
      <c r="A337" s="61"/>
      <c r="B337" s="62">
        <v>41145</v>
      </c>
      <c r="C337" s="4" t="s">
        <v>144</v>
      </c>
      <c r="D337" s="4"/>
      <c r="E337" s="63" t="s">
        <v>164</v>
      </c>
      <c r="F337" s="64"/>
      <c r="G337" s="64">
        <v>25578</v>
      </c>
      <c r="H337" s="39">
        <f t="shared" si="5"/>
        <v>-771891</v>
      </c>
      <c r="I337" s="65" t="s">
        <v>165</v>
      </c>
    </row>
    <row r="338" spans="1:19" x14ac:dyDescent="0.15">
      <c r="A338" s="61"/>
      <c r="B338" s="62">
        <v>41146</v>
      </c>
      <c r="C338" s="4" t="s">
        <v>38</v>
      </c>
      <c r="D338" s="4" t="s">
        <v>267</v>
      </c>
      <c r="E338" s="63" t="s">
        <v>290</v>
      </c>
      <c r="F338" s="64"/>
      <c r="G338" s="64">
        <v>3255</v>
      </c>
      <c r="H338" s="39">
        <f t="shared" si="5"/>
        <v>-775146</v>
      </c>
      <c r="I338" s="66" t="s">
        <v>194</v>
      </c>
    </row>
    <row r="339" spans="1:19" x14ac:dyDescent="0.15">
      <c r="A339" s="61"/>
      <c r="B339" s="62">
        <v>41146</v>
      </c>
      <c r="C339" s="4" t="s">
        <v>38</v>
      </c>
      <c r="D339" s="4" t="s">
        <v>262</v>
      </c>
      <c r="E339" s="63" t="s">
        <v>136</v>
      </c>
      <c r="F339" s="64"/>
      <c r="G339" s="64">
        <v>400</v>
      </c>
      <c r="H339" s="39">
        <f t="shared" si="5"/>
        <v>-775546</v>
      </c>
      <c r="I339" s="65" t="s">
        <v>150</v>
      </c>
    </row>
    <row r="340" spans="1:19" x14ac:dyDescent="0.15">
      <c r="A340" s="61"/>
      <c r="B340" s="62">
        <v>41146</v>
      </c>
      <c r="C340" s="4" t="s">
        <v>38</v>
      </c>
      <c r="D340" s="4" t="s">
        <v>262</v>
      </c>
      <c r="E340" s="63" t="s">
        <v>136</v>
      </c>
      <c r="F340" s="64"/>
      <c r="G340" s="64">
        <v>500</v>
      </c>
      <c r="H340" s="39">
        <f t="shared" si="5"/>
        <v>-776046</v>
      </c>
      <c r="I340" s="65" t="s">
        <v>150</v>
      </c>
    </row>
    <row r="341" spans="1:19" x14ac:dyDescent="0.15">
      <c r="A341" s="61"/>
      <c r="B341" s="62">
        <v>41146</v>
      </c>
      <c r="C341" s="4" t="s">
        <v>38</v>
      </c>
      <c r="D341" s="4" t="s">
        <v>269</v>
      </c>
      <c r="E341" s="63" t="s">
        <v>291</v>
      </c>
      <c r="F341" s="64"/>
      <c r="G341" s="64">
        <v>2550</v>
      </c>
      <c r="H341" s="39">
        <f t="shared" si="5"/>
        <v>-778596</v>
      </c>
      <c r="I341" s="65" t="s">
        <v>250</v>
      </c>
    </row>
    <row r="342" spans="1:19" x14ac:dyDescent="0.15">
      <c r="A342" s="61"/>
      <c r="B342" s="62">
        <v>41146</v>
      </c>
      <c r="C342" s="4" t="s">
        <v>296</v>
      </c>
      <c r="D342" s="4" t="s">
        <v>310</v>
      </c>
      <c r="E342" s="63" t="s">
        <v>316</v>
      </c>
      <c r="F342" s="64">
        <v>27409</v>
      </c>
      <c r="G342" s="64"/>
      <c r="H342" s="39">
        <f t="shared" si="5"/>
        <v>-751187</v>
      </c>
      <c r="I342" s="66"/>
    </row>
    <row r="343" spans="1:19" x14ac:dyDescent="0.15">
      <c r="A343" s="61"/>
      <c r="B343" s="62">
        <v>41147</v>
      </c>
      <c r="C343" s="4" t="s">
        <v>37</v>
      </c>
      <c r="D343" s="4"/>
      <c r="E343" s="63" t="s">
        <v>0</v>
      </c>
      <c r="F343" s="64"/>
      <c r="G343" s="64">
        <v>17514</v>
      </c>
      <c r="H343" s="39">
        <f t="shared" si="5"/>
        <v>-768701</v>
      </c>
      <c r="I343" s="66" t="s">
        <v>106</v>
      </c>
    </row>
    <row r="344" spans="1:19" x14ac:dyDescent="0.15">
      <c r="A344" s="61"/>
      <c r="B344" s="62">
        <v>41147</v>
      </c>
      <c r="C344" s="4" t="s">
        <v>38</v>
      </c>
      <c r="D344" s="4" t="s">
        <v>262</v>
      </c>
      <c r="E344" s="63" t="s">
        <v>136</v>
      </c>
      <c r="F344" s="64"/>
      <c r="G344" s="64">
        <v>500</v>
      </c>
      <c r="H344" s="39">
        <f t="shared" si="5"/>
        <v>-769201</v>
      </c>
      <c r="I344" s="65" t="s">
        <v>150</v>
      </c>
    </row>
    <row r="345" spans="1:19" x14ac:dyDescent="0.15">
      <c r="A345" s="61"/>
      <c r="B345" s="62">
        <v>41147</v>
      </c>
      <c r="C345" s="4" t="s">
        <v>42</v>
      </c>
      <c r="D345" s="4" t="s">
        <v>325</v>
      </c>
      <c r="E345" s="63" t="s">
        <v>227</v>
      </c>
      <c r="F345" s="64">
        <v>5000</v>
      </c>
      <c r="G345" s="64"/>
      <c r="H345" s="39">
        <f t="shared" si="5"/>
        <v>-764201</v>
      </c>
      <c r="I345" s="66" t="s">
        <v>313</v>
      </c>
    </row>
    <row r="346" spans="1:19" x14ac:dyDescent="0.15">
      <c r="A346" s="61"/>
      <c r="B346" s="62">
        <v>41147</v>
      </c>
      <c r="C346" s="4" t="s">
        <v>296</v>
      </c>
      <c r="D346" s="4" t="s">
        <v>310</v>
      </c>
      <c r="E346" s="63" t="s">
        <v>316</v>
      </c>
      <c r="F346" s="64">
        <v>17812</v>
      </c>
      <c r="G346" s="64"/>
      <c r="H346" s="39">
        <f t="shared" si="5"/>
        <v>-746389</v>
      </c>
      <c r="I346" s="66"/>
    </row>
    <row r="347" spans="1:19" x14ac:dyDescent="0.15">
      <c r="A347" s="61"/>
      <c r="B347" s="62">
        <v>41148</v>
      </c>
      <c r="C347" s="4" t="s">
        <v>138</v>
      </c>
      <c r="D347" s="4" t="s">
        <v>270</v>
      </c>
      <c r="E347" s="63" t="s">
        <v>53</v>
      </c>
      <c r="F347" s="64"/>
      <c r="G347" s="64">
        <v>6487</v>
      </c>
      <c r="H347" s="39">
        <f t="shared" si="5"/>
        <v>-752876</v>
      </c>
      <c r="I347" s="65" t="s">
        <v>154</v>
      </c>
    </row>
    <row r="348" spans="1:19" x14ac:dyDescent="0.15">
      <c r="A348" s="61"/>
      <c r="B348" s="62">
        <v>41148</v>
      </c>
      <c r="C348" s="63" t="s">
        <v>144</v>
      </c>
      <c r="D348" s="63"/>
      <c r="E348" s="63" t="s">
        <v>145</v>
      </c>
      <c r="F348" s="64"/>
      <c r="G348" s="64">
        <v>25410</v>
      </c>
      <c r="H348" s="39">
        <f t="shared" si="5"/>
        <v>-778286</v>
      </c>
      <c r="I348" s="65" t="s">
        <v>167</v>
      </c>
    </row>
    <row r="349" spans="1:19" x14ac:dyDescent="0.15">
      <c r="A349" s="61"/>
      <c r="B349" s="62">
        <v>41148</v>
      </c>
      <c r="C349" s="63" t="s">
        <v>42</v>
      </c>
      <c r="D349" s="63" t="s">
        <v>325</v>
      </c>
      <c r="E349" s="63" t="s">
        <v>117</v>
      </c>
      <c r="F349" s="64">
        <v>30000</v>
      </c>
      <c r="G349" s="64"/>
      <c r="H349" s="39">
        <f t="shared" si="5"/>
        <v>-748286</v>
      </c>
      <c r="I349" s="66">
        <v>77</v>
      </c>
    </row>
    <row r="350" spans="1:19" x14ac:dyDescent="0.15">
      <c r="A350" s="61"/>
      <c r="B350" s="62">
        <v>41148</v>
      </c>
      <c r="C350" s="63" t="s">
        <v>296</v>
      </c>
      <c r="D350" s="63" t="s">
        <v>310</v>
      </c>
      <c r="E350" s="63" t="s">
        <v>316</v>
      </c>
      <c r="F350" s="64">
        <v>9442</v>
      </c>
      <c r="G350" s="64"/>
      <c r="H350" s="39">
        <f t="shared" si="5"/>
        <v>-738844</v>
      </c>
      <c r="I350" s="66"/>
    </row>
    <row r="351" spans="1:19" x14ac:dyDescent="0.15">
      <c r="A351" s="61"/>
      <c r="B351" s="62">
        <v>41149</v>
      </c>
      <c r="C351" s="63" t="s">
        <v>144</v>
      </c>
      <c r="D351" s="63"/>
      <c r="E351" s="63" t="s">
        <v>145</v>
      </c>
      <c r="F351" s="64"/>
      <c r="G351" s="64">
        <v>27598</v>
      </c>
      <c r="H351" s="39">
        <f t="shared" si="5"/>
        <v>-766442</v>
      </c>
      <c r="I351" s="65" t="s">
        <v>183</v>
      </c>
    </row>
    <row r="352" spans="1:19" s="30" customFormat="1" x14ac:dyDescent="0.15">
      <c r="A352" s="68"/>
      <c r="B352" s="70">
        <v>41149</v>
      </c>
      <c r="C352" s="26" t="s">
        <v>38</v>
      </c>
      <c r="D352" s="72" t="s">
        <v>278</v>
      </c>
      <c r="E352" s="72" t="s">
        <v>135</v>
      </c>
      <c r="F352" s="74"/>
      <c r="G352" s="74">
        <v>35210</v>
      </c>
      <c r="H352" s="39">
        <f t="shared" si="5"/>
        <v>-801652</v>
      </c>
      <c r="I352" s="78" t="s">
        <v>187</v>
      </c>
      <c r="M352" s="21"/>
      <c r="N352" s="21"/>
      <c r="O352" s="21"/>
      <c r="P352" s="21"/>
      <c r="Q352" s="21"/>
      <c r="R352" s="21"/>
      <c r="S352" s="21"/>
    </row>
    <row r="353" spans="1:9" x14ac:dyDescent="0.15">
      <c r="A353" s="61"/>
      <c r="B353" s="62">
        <v>41149</v>
      </c>
      <c r="C353" s="63" t="s">
        <v>296</v>
      </c>
      <c r="D353" s="63" t="s">
        <v>310</v>
      </c>
      <c r="E353" s="63" t="s">
        <v>316</v>
      </c>
      <c r="F353" s="64">
        <v>8934</v>
      </c>
      <c r="G353" s="64"/>
      <c r="H353" s="39">
        <f t="shared" si="5"/>
        <v>-792718</v>
      </c>
      <c r="I353" s="66"/>
    </row>
    <row r="354" spans="1:9" x14ac:dyDescent="0.15">
      <c r="A354" s="61"/>
      <c r="B354" s="62">
        <v>41150</v>
      </c>
      <c r="C354" s="63" t="s">
        <v>38</v>
      </c>
      <c r="D354" s="63" t="s">
        <v>305</v>
      </c>
      <c r="E354" s="63" t="s">
        <v>306</v>
      </c>
      <c r="F354" s="64"/>
      <c r="G354" s="64">
        <v>1000</v>
      </c>
      <c r="H354" s="39">
        <f t="shared" si="5"/>
        <v>-793718</v>
      </c>
      <c r="I354" s="66" t="s">
        <v>307</v>
      </c>
    </row>
    <row r="355" spans="1:9" x14ac:dyDescent="0.15">
      <c r="A355" s="61"/>
      <c r="B355" s="62">
        <v>41150</v>
      </c>
      <c r="C355" s="63" t="s">
        <v>42</v>
      </c>
      <c r="D355" s="63" t="s">
        <v>310</v>
      </c>
      <c r="E355" s="63" t="s">
        <v>324</v>
      </c>
      <c r="F355" s="64">
        <v>50800</v>
      </c>
      <c r="G355" s="64"/>
      <c r="H355" s="39">
        <f t="shared" si="5"/>
        <v>-742918</v>
      </c>
      <c r="I355" s="66"/>
    </row>
    <row r="356" spans="1:9" x14ac:dyDescent="0.15">
      <c r="A356" s="61"/>
      <c r="B356" s="62">
        <v>41150</v>
      </c>
      <c r="C356" s="63" t="s">
        <v>296</v>
      </c>
      <c r="D356" s="63" t="s">
        <v>310</v>
      </c>
      <c r="E356" s="63" t="s">
        <v>316</v>
      </c>
      <c r="F356" s="64">
        <v>18521</v>
      </c>
      <c r="G356" s="64"/>
      <c r="H356" s="39">
        <f t="shared" si="5"/>
        <v>-724397</v>
      </c>
      <c r="I356" s="66"/>
    </row>
    <row r="357" spans="1:9" x14ac:dyDescent="0.15">
      <c r="A357" s="61"/>
      <c r="B357" s="62">
        <v>41151</v>
      </c>
      <c r="C357" s="63" t="s">
        <v>38</v>
      </c>
      <c r="D357" s="63" t="s">
        <v>308</v>
      </c>
      <c r="E357" s="63" t="s">
        <v>299</v>
      </c>
      <c r="F357" s="64"/>
      <c r="G357" s="64">
        <v>500</v>
      </c>
      <c r="H357" s="39">
        <f t="shared" si="5"/>
        <v>-724897</v>
      </c>
      <c r="I357" s="66" t="s">
        <v>300</v>
      </c>
    </row>
    <row r="358" spans="1:9" x14ac:dyDescent="0.15">
      <c r="A358" s="61"/>
      <c r="B358" s="62">
        <v>41151</v>
      </c>
      <c r="C358" s="63" t="s">
        <v>38</v>
      </c>
      <c r="D358" s="63" t="s">
        <v>301</v>
      </c>
      <c r="E358" s="63" t="s">
        <v>302</v>
      </c>
      <c r="F358" s="64"/>
      <c r="G358" s="64">
        <v>3150</v>
      </c>
      <c r="H358" s="39">
        <f t="shared" si="5"/>
        <v>-728047</v>
      </c>
      <c r="I358" s="66" t="s">
        <v>242</v>
      </c>
    </row>
    <row r="359" spans="1:9" x14ac:dyDescent="0.15">
      <c r="A359" s="61"/>
      <c r="B359" s="62">
        <v>41151</v>
      </c>
      <c r="C359" s="63" t="s">
        <v>42</v>
      </c>
      <c r="D359" s="63" t="s">
        <v>325</v>
      </c>
      <c r="E359" s="63" t="s">
        <v>317</v>
      </c>
      <c r="F359" s="64">
        <v>3000</v>
      </c>
      <c r="G359" s="64"/>
      <c r="H359" s="39">
        <f t="shared" si="5"/>
        <v>-725047</v>
      </c>
      <c r="I359" s="66" t="s">
        <v>313</v>
      </c>
    </row>
    <row r="360" spans="1:9" x14ac:dyDescent="0.15">
      <c r="A360" s="61"/>
      <c r="B360" s="62">
        <v>41151</v>
      </c>
      <c r="C360" s="63" t="s">
        <v>296</v>
      </c>
      <c r="D360" s="63" t="s">
        <v>310</v>
      </c>
      <c r="E360" s="63" t="s">
        <v>316</v>
      </c>
      <c r="F360" s="64">
        <v>20205</v>
      </c>
      <c r="G360" s="64"/>
      <c r="H360" s="39">
        <f t="shared" si="5"/>
        <v>-704842</v>
      </c>
      <c r="I360" s="66"/>
    </row>
    <row r="361" spans="1:9" x14ac:dyDescent="0.15">
      <c r="A361" s="61"/>
      <c r="B361" s="62">
        <v>41152</v>
      </c>
      <c r="C361" s="63" t="s">
        <v>38</v>
      </c>
      <c r="D361" s="63" t="s">
        <v>301</v>
      </c>
      <c r="E361" s="63" t="s">
        <v>309</v>
      </c>
      <c r="F361" s="64"/>
      <c r="G361" s="64">
        <v>25410</v>
      </c>
      <c r="H361" s="39">
        <f t="shared" si="5"/>
        <v>-730252</v>
      </c>
      <c r="I361" s="66" t="s">
        <v>152</v>
      </c>
    </row>
    <row r="362" spans="1:9" x14ac:dyDescent="0.15">
      <c r="A362" s="61"/>
      <c r="B362" s="62">
        <v>41152</v>
      </c>
      <c r="C362" s="63" t="s">
        <v>303</v>
      </c>
      <c r="D362" s="63"/>
      <c r="E362" s="63" t="s">
        <v>304</v>
      </c>
      <c r="F362" s="64"/>
      <c r="G362" s="64">
        <v>10374</v>
      </c>
      <c r="H362" s="39">
        <f t="shared" si="5"/>
        <v>-740626</v>
      </c>
      <c r="I362" s="66"/>
    </row>
    <row r="363" spans="1:9" x14ac:dyDescent="0.15">
      <c r="A363" s="61"/>
      <c r="B363" s="62">
        <v>41152</v>
      </c>
      <c r="C363" s="63" t="s">
        <v>42</v>
      </c>
      <c r="D363" s="63" t="s">
        <v>325</v>
      </c>
      <c r="E363" s="63" t="s">
        <v>318</v>
      </c>
      <c r="F363" s="64">
        <v>6000</v>
      </c>
      <c r="G363" s="64"/>
      <c r="H363" s="39">
        <f t="shared" si="5"/>
        <v>-734626</v>
      </c>
      <c r="I363" s="66">
        <v>77</v>
      </c>
    </row>
    <row r="364" spans="1:9" x14ac:dyDescent="0.15">
      <c r="A364" s="61"/>
      <c r="B364" s="62"/>
      <c r="C364" s="63"/>
      <c r="D364" s="63"/>
      <c r="E364" s="63"/>
      <c r="F364" s="64"/>
      <c r="G364" s="64"/>
      <c r="H364" s="39"/>
      <c r="I364" s="66"/>
    </row>
    <row r="365" spans="1:9" x14ac:dyDescent="0.15">
      <c r="A365" s="61"/>
      <c r="B365" s="62"/>
      <c r="C365" s="63"/>
      <c r="D365" s="63"/>
      <c r="E365" s="63"/>
      <c r="F365" s="64"/>
      <c r="G365" s="64"/>
      <c r="H365" s="39"/>
      <c r="I365" s="66"/>
    </row>
    <row r="366" spans="1:9" x14ac:dyDescent="0.15">
      <c r="A366" s="61"/>
      <c r="B366" s="62"/>
      <c r="C366" s="63"/>
      <c r="D366" s="63"/>
      <c r="E366" s="63"/>
      <c r="F366" s="64"/>
      <c r="G366" s="64"/>
      <c r="H366" s="39"/>
      <c r="I366" s="66"/>
    </row>
  </sheetData>
  <autoFilter ref="A1:AF363"/>
  <phoneticPr fontId="3"/>
  <pageMargins left="0.31496062992125984" right="0.31496062992125984" top="0.55118110236220474" bottom="0.55118110236220474" header="0.31496062992125984" footer="0.31496062992125984"/>
  <pageSetup paperSize="9" scale="12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workbookViewId="0">
      <selection sqref="A1:IV1"/>
    </sheetView>
  </sheetViews>
  <sheetFormatPr defaultRowHeight="13.5" x14ac:dyDescent="0.15"/>
  <sheetData>
    <row r="1" spans="1:19" s="8" customFormat="1" x14ac:dyDescent="0.15">
      <c r="A1" s="23"/>
      <c r="B1" s="55" t="s">
        <v>43</v>
      </c>
      <c r="C1" s="56" t="s">
        <v>41</v>
      </c>
      <c r="D1" s="56" t="s">
        <v>266</v>
      </c>
      <c r="E1" s="56" t="s">
        <v>234</v>
      </c>
      <c r="F1" s="57" t="s">
        <v>39</v>
      </c>
      <c r="G1" s="45" t="s">
        <v>237</v>
      </c>
      <c r="H1" s="46" t="s">
        <v>40</v>
      </c>
      <c r="I1" s="56"/>
      <c r="J1" s="40"/>
      <c r="M1" s="19"/>
      <c r="N1" s="19"/>
      <c r="O1" s="19"/>
      <c r="P1" s="19"/>
      <c r="Q1" s="19"/>
      <c r="R1" s="19"/>
      <c r="S1" s="19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workbookViewId="0">
      <selection sqref="A1:IV1"/>
    </sheetView>
  </sheetViews>
  <sheetFormatPr defaultRowHeight="13.5" x14ac:dyDescent="0.15"/>
  <sheetData>
    <row r="1" spans="1:19" s="8" customFormat="1" x14ac:dyDescent="0.15">
      <c r="A1" s="23"/>
      <c r="B1" s="55" t="s">
        <v>43</v>
      </c>
      <c r="C1" s="56" t="s">
        <v>41</v>
      </c>
      <c r="D1" s="56" t="s">
        <v>266</v>
      </c>
      <c r="E1" s="56" t="s">
        <v>234</v>
      </c>
      <c r="F1" s="57" t="s">
        <v>39</v>
      </c>
      <c r="G1" s="45" t="s">
        <v>237</v>
      </c>
      <c r="H1" s="46" t="s">
        <v>40</v>
      </c>
      <c r="I1" s="56"/>
      <c r="J1" s="40"/>
      <c r="M1" s="19"/>
      <c r="N1" s="19"/>
      <c r="O1" s="19"/>
      <c r="P1" s="19"/>
      <c r="Q1" s="19"/>
      <c r="R1" s="19"/>
      <c r="S1" s="19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"/>
  <sheetViews>
    <sheetView workbookViewId="0">
      <selection sqref="A1:IV1"/>
    </sheetView>
  </sheetViews>
  <sheetFormatPr defaultRowHeight="13.5" x14ac:dyDescent="0.15"/>
  <sheetData>
    <row r="1" spans="1:19" s="8" customFormat="1" x14ac:dyDescent="0.15">
      <c r="A1" s="23"/>
      <c r="B1" s="55" t="s">
        <v>43</v>
      </c>
      <c r="C1" s="56" t="s">
        <v>41</v>
      </c>
      <c r="D1" s="56" t="s">
        <v>266</v>
      </c>
      <c r="E1" s="56" t="s">
        <v>234</v>
      </c>
      <c r="F1" s="57" t="s">
        <v>39</v>
      </c>
      <c r="G1" s="45" t="s">
        <v>237</v>
      </c>
      <c r="H1" s="46" t="s">
        <v>40</v>
      </c>
      <c r="I1" s="56"/>
      <c r="J1" s="40"/>
      <c r="M1" s="19"/>
      <c r="N1" s="19"/>
      <c r="O1" s="19"/>
      <c r="P1" s="19"/>
      <c r="Q1" s="19"/>
      <c r="R1" s="19"/>
      <c r="S1" s="19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B8" sqref="B8"/>
    </sheetView>
  </sheetViews>
  <sheetFormatPr defaultRowHeight="13.5" x14ac:dyDescent="0.15"/>
  <sheetData>
    <row r="1" spans="1:19" s="8" customFormat="1" x14ac:dyDescent="0.15">
      <c r="A1" s="23"/>
      <c r="B1" s="55" t="s">
        <v>43</v>
      </c>
      <c r="C1" s="56" t="s">
        <v>41</v>
      </c>
      <c r="D1" s="56" t="s">
        <v>266</v>
      </c>
      <c r="E1" s="56" t="s">
        <v>234</v>
      </c>
      <c r="F1" s="57" t="s">
        <v>39</v>
      </c>
      <c r="G1" s="45" t="s">
        <v>237</v>
      </c>
      <c r="H1" s="46" t="s">
        <v>40</v>
      </c>
      <c r="I1" s="56"/>
      <c r="J1" s="40"/>
      <c r="M1" s="19"/>
      <c r="N1" s="19"/>
      <c r="O1" s="19"/>
      <c r="P1" s="19"/>
      <c r="Q1" s="19"/>
      <c r="R1" s="19"/>
      <c r="S1" s="19"/>
    </row>
    <row r="2" spans="1:19" x14ac:dyDescent="0.15">
      <c r="H2" s="87">
        <v>-734626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workbookViewId="0">
      <pane xSplit="4" ySplit="1" topLeftCell="E111" activePane="bottomRight" state="frozen"/>
      <selection pane="topRight" activeCell="E1" sqref="E1"/>
      <selection pane="bottomLeft" activeCell="A2" sqref="A2"/>
      <selection pane="bottomRight" activeCell="G134" sqref="G134"/>
    </sheetView>
  </sheetViews>
  <sheetFormatPr defaultRowHeight="13.5" x14ac:dyDescent="0.15"/>
  <cols>
    <col min="1" max="1" width="5.625" style="25" customWidth="1"/>
    <col min="2" max="2" width="16.75" style="29" customWidth="1"/>
    <col min="3" max="4" width="9.5" style="8" customWidth="1"/>
    <col min="5" max="5" width="24.5" style="8" customWidth="1"/>
    <col min="6" max="7" width="9" style="16"/>
    <col min="8" max="8" width="12.125" customWidth="1"/>
    <col min="9" max="9" width="24.125" style="32" customWidth="1"/>
    <col min="13" max="19" width="9" style="3"/>
  </cols>
  <sheetData>
    <row r="1" spans="1:19" s="8" customFormat="1" x14ac:dyDescent="0.15">
      <c r="A1" s="23"/>
      <c r="B1" s="55" t="s">
        <v>43</v>
      </c>
      <c r="C1" s="56" t="s">
        <v>41</v>
      </c>
      <c r="D1" s="56" t="s">
        <v>266</v>
      </c>
      <c r="E1" s="56" t="s">
        <v>234</v>
      </c>
      <c r="F1" s="57" t="s">
        <v>39</v>
      </c>
      <c r="G1" s="45" t="s">
        <v>237</v>
      </c>
      <c r="H1" s="46" t="s">
        <v>40</v>
      </c>
      <c r="I1" s="56"/>
      <c r="J1" s="40"/>
      <c r="M1" s="19"/>
      <c r="N1" s="19"/>
      <c r="O1" s="19"/>
      <c r="P1" s="19"/>
      <c r="Q1" s="19"/>
      <c r="R1" s="19"/>
      <c r="S1" s="19"/>
    </row>
    <row r="2" spans="1:19" s="8" customFormat="1" x14ac:dyDescent="0.15">
      <c r="A2" s="23"/>
      <c r="B2" s="81"/>
      <c r="C2" s="82"/>
      <c r="D2" s="82"/>
      <c r="E2" s="82"/>
      <c r="F2" s="83"/>
      <c r="G2" s="59"/>
      <c r="H2" s="85">
        <v>-847650</v>
      </c>
      <c r="I2" s="41"/>
      <c r="J2" s="84"/>
      <c r="M2" s="19"/>
      <c r="N2" s="19"/>
      <c r="O2" s="19"/>
      <c r="P2" s="19"/>
      <c r="Q2" s="19"/>
      <c r="R2" s="19"/>
      <c r="S2" s="19"/>
    </row>
    <row r="3" spans="1:19" x14ac:dyDescent="0.15">
      <c r="A3" s="35"/>
      <c r="B3" s="47">
        <v>41122</v>
      </c>
      <c r="C3" s="4" t="s">
        <v>42</v>
      </c>
      <c r="D3" s="4" t="s">
        <v>325</v>
      </c>
      <c r="E3" s="4" t="s">
        <v>113</v>
      </c>
      <c r="F3" s="15">
        <v>3000</v>
      </c>
      <c r="G3" s="15"/>
      <c r="H3" s="39">
        <f t="shared" ref="H3:H66" si="0">H2+F3-G3</f>
        <v>-844650</v>
      </c>
      <c r="I3" s="36">
        <v>77</v>
      </c>
      <c r="J3" s="50"/>
    </row>
    <row r="4" spans="1:19" x14ac:dyDescent="0.15">
      <c r="A4" s="35"/>
      <c r="B4" s="47">
        <v>41122</v>
      </c>
      <c r="C4" s="4" t="s">
        <v>38</v>
      </c>
      <c r="D4" s="4" t="s">
        <v>270</v>
      </c>
      <c r="E4" s="4" t="s">
        <v>35</v>
      </c>
      <c r="F4" s="15"/>
      <c r="G4" s="15">
        <v>3000</v>
      </c>
      <c r="H4" s="39">
        <f t="shared" si="0"/>
        <v>-847650</v>
      </c>
      <c r="I4" s="36" t="s">
        <v>202</v>
      </c>
      <c r="J4" s="50"/>
    </row>
    <row r="5" spans="1:19" x14ac:dyDescent="0.15">
      <c r="A5" s="35"/>
      <c r="B5" s="47">
        <v>41122</v>
      </c>
      <c r="C5" s="4" t="s">
        <v>37</v>
      </c>
      <c r="D5" s="4"/>
      <c r="E5" s="4" t="s">
        <v>188</v>
      </c>
      <c r="F5" s="15"/>
      <c r="G5" s="15">
        <v>17073</v>
      </c>
      <c r="H5" s="39">
        <f t="shared" si="0"/>
        <v>-864723</v>
      </c>
      <c r="I5" s="43" t="s">
        <v>167</v>
      </c>
      <c r="J5" s="50"/>
    </row>
    <row r="6" spans="1:19" x14ac:dyDescent="0.15">
      <c r="A6" s="35"/>
      <c r="B6" s="47">
        <v>41122</v>
      </c>
      <c r="C6" s="4" t="s">
        <v>38</v>
      </c>
      <c r="D6" s="4" t="s">
        <v>7</v>
      </c>
      <c r="E6" s="4" t="s">
        <v>136</v>
      </c>
      <c r="F6" s="15"/>
      <c r="G6" s="15">
        <v>500</v>
      </c>
      <c r="H6" s="39">
        <f t="shared" si="0"/>
        <v>-865223</v>
      </c>
      <c r="I6" s="43" t="s">
        <v>150</v>
      </c>
      <c r="J6" s="50"/>
    </row>
    <row r="7" spans="1:19" x14ac:dyDescent="0.15">
      <c r="A7" s="35"/>
      <c r="B7" s="47">
        <v>41122</v>
      </c>
      <c r="C7" s="4" t="s">
        <v>37</v>
      </c>
      <c r="D7" s="4"/>
      <c r="E7" s="4" t="s">
        <v>25</v>
      </c>
      <c r="F7" s="15"/>
      <c r="G7" s="15">
        <v>2740</v>
      </c>
      <c r="H7" s="39">
        <f t="shared" si="0"/>
        <v>-867963</v>
      </c>
      <c r="I7" s="43" t="s">
        <v>167</v>
      </c>
      <c r="J7" s="50"/>
    </row>
    <row r="8" spans="1:19" x14ac:dyDescent="0.15">
      <c r="A8" s="35"/>
      <c r="B8" s="47">
        <v>41122</v>
      </c>
      <c r="C8" s="4" t="s">
        <v>38</v>
      </c>
      <c r="D8" s="4" t="s">
        <v>270</v>
      </c>
      <c r="E8" s="4" t="s">
        <v>171</v>
      </c>
      <c r="F8" s="15"/>
      <c r="G8" s="15">
        <v>750</v>
      </c>
      <c r="H8" s="39">
        <f t="shared" si="0"/>
        <v>-868713</v>
      </c>
      <c r="I8" s="43" t="s">
        <v>34</v>
      </c>
      <c r="J8" s="50"/>
    </row>
    <row r="9" spans="1:19" x14ac:dyDescent="0.15">
      <c r="A9" s="35"/>
      <c r="B9" s="47">
        <v>41122</v>
      </c>
      <c r="C9" s="4" t="s">
        <v>38</v>
      </c>
      <c r="D9" s="4" t="s">
        <v>7</v>
      </c>
      <c r="E9" s="4" t="s">
        <v>190</v>
      </c>
      <c r="F9" s="15"/>
      <c r="G9" s="15">
        <v>9200</v>
      </c>
      <c r="H9" s="39">
        <f t="shared" si="0"/>
        <v>-877913</v>
      </c>
      <c r="I9" s="43" t="s">
        <v>58</v>
      </c>
      <c r="J9" s="50"/>
    </row>
    <row r="10" spans="1:19" x14ac:dyDescent="0.15">
      <c r="A10" s="35"/>
      <c r="B10" s="47">
        <v>41122</v>
      </c>
      <c r="C10" s="4" t="s">
        <v>42</v>
      </c>
      <c r="D10" s="4" t="s">
        <v>325</v>
      </c>
      <c r="E10" s="4" t="s">
        <v>113</v>
      </c>
      <c r="F10" s="15">
        <v>3000</v>
      </c>
      <c r="G10" s="15"/>
      <c r="H10" s="39">
        <f t="shared" si="0"/>
        <v>-874913</v>
      </c>
      <c r="I10" s="36">
        <v>77</v>
      </c>
      <c r="J10" s="50"/>
    </row>
    <row r="11" spans="1:19" x14ac:dyDescent="0.15">
      <c r="A11" s="35"/>
      <c r="B11" s="47">
        <v>41122</v>
      </c>
      <c r="C11" s="4" t="s">
        <v>296</v>
      </c>
      <c r="D11" s="4" t="s">
        <v>310</v>
      </c>
      <c r="E11" s="4" t="s">
        <v>316</v>
      </c>
      <c r="F11" s="15">
        <v>9393</v>
      </c>
      <c r="G11" s="15"/>
      <c r="H11" s="39">
        <f t="shared" si="0"/>
        <v>-865520</v>
      </c>
      <c r="I11" s="36"/>
      <c r="J11" s="50"/>
    </row>
    <row r="12" spans="1:19" x14ac:dyDescent="0.15">
      <c r="A12" s="35"/>
      <c r="B12" s="47">
        <v>41123</v>
      </c>
      <c r="C12" s="4" t="s">
        <v>42</v>
      </c>
      <c r="D12" s="4" t="s">
        <v>325</v>
      </c>
      <c r="E12" s="4" t="s">
        <v>114</v>
      </c>
      <c r="F12" s="15">
        <v>3000</v>
      </c>
      <c r="G12" s="15"/>
      <c r="H12" s="39">
        <f t="shared" si="0"/>
        <v>-862520</v>
      </c>
      <c r="I12" s="36" t="s">
        <v>221</v>
      </c>
      <c r="J12" s="50"/>
    </row>
    <row r="13" spans="1:19" x14ac:dyDescent="0.15">
      <c r="A13" s="35"/>
      <c r="B13" s="47">
        <v>41123</v>
      </c>
      <c r="C13" s="4" t="s">
        <v>38</v>
      </c>
      <c r="D13" s="4" t="s">
        <v>134</v>
      </c>
      <c r="E13" s="4" t="s">
        <v>263</v>
      </c>
      <c r="F13" s="15"/>
      <c r="G13" s="15">
        <v>3203</v>
      </c>
      <c r="H13" s="39">
        <f t="shared" si="0"/>
        <v>-865723</v>
      </c>
      <c r="I13" s="43" t="s">
        <v>83</v>
      </c>
      <c r="J13" s="50"/>
    </row>
    <row r="14" spans="1:19" x14ac:dyDescent="0.15">
      <c r="A14" s="35"/>
      <c r="B14" s="47">
        <v>41124</v>
      </c>
      <c r="C14" s="4" t="s">
        <v>42</v>
      </c>
      <c r="D14" s="4" t="s">
        <v>325</v>
      </c>
      <c r="E14" s="4" t="s">
        <v>115</v>
      </c>
      <c r="F14" s="15">
        <v>3000</v>
      </c>
      <c r="G14" s="15"/>
      <c r="H14" s="39">
        <f t="shared" si="0"/>
        <v>-862723</v>
      </c>
      <c r="I14" s="36" t="s">
        <v>116</v>
      </c>
      <c r="J14" s="50"/>
    </row>
    <row r="15" spans="1:19" x14ac:dyDescent="0.15">
      <c r="A15" s="35"/>
      <c r="B15" s="47">
        <v>41124</v>
      </c>
      <c r="C15" s="4" t="s">
        <v>38</v>
      </c>
      <c r="D15" s="4" t="s">
        <v>7</v>
      </c>
      <c r="E15" s="4" t="s">
        <v>136</v>
      </c>
      <c r="F15" s="15"/>
      <c r="G15" s="15">
        <v>535</v>
      </c>
      <c r="H15" s="39">
        <f t="shared" si="0"/>
        <v>-863258</v>
      </c>
      <c r="I15" s="43" t="s">
        <v>150</v>
      </c>
      <c r="J15" s="50"/>
    </row>
    <row r="16" spans="1:19" x14ac:dyDescent="0.15">
      <c r="A16" s="35"/>
      <c r="B16" s="47">
        <v>41124</v>
      </c>
      <c r="C16" s="4" t="s">
        <v>38</v>
      </c>
      <c r="D16" s="4" t="s">
        <v>36</v>
      </c>
      <c r="E16" s="4" t="s">
        <v>177</v>
      </c>
      <c r="F16" s="15"/>
      <c r="G16" s="15">
        <v>4137</v>
      </c>
      <c r="H16" s="39">
        <f t="shared" si="0"/>
        <v>-867395</v>
      </c>
      <c r="I16" s="43" t="s">
        <v>83</v>
      </c>
      <c r="J16" s="50"/>
    </row>
    <row r="17" spans="1:10" x14ac:dyDescent="0.15">
      <c r="A17" s="35"/>
      <c r="B17" s="47">
        <v>41125</v>
      </c>
      <c r="C17" s="4" t="s">
        <v>38</v>
      </c>
      <c r="D17" s="4" t="s">
        <v>284</v>
      </c>
      <c r="E17" s="4" t="s">
        <v>172</v>
      </c>
      <c r="F17" s="15"/>
      <c r="G17" s="15">
        <v>5950</v>
      </c>
      <c r="H17" s="39">
        <f t="shared" si="0"/>
        <v>-873345</v>
      </c>
      <c r="I17" s="43" t="s">
        <v>148</v>
      </c>
      <c r="J17" s="50"/>
    </row>
    <row r="18" spans="1:10" x14ac:dyDescent="0.15">
      <c r="A18" s="35"/>
      <c r="B18" s="47">
        <v>41125</v>
      </c>
      <c r="C18" s="4" t="s">
        <v>38</v>
      </c>
      <c r="D18" s="4" t="s">
        <v>270</v>
      </c>
      <c r="E18" s="4" t="s">
        <v>50</v>
      </c>
      <c r="F18" s="15"/>
      <c r="G18" s="15">
        <v>800</v>
      </c>
      <c r="H18" s="39">
        <f t="shared" si="0"/>
        <v>-874145</v>
      </c>
      <c r="I18" s="43" t="s">
        <v>181</v>
      </c>
      <c r="J18" s="50"/>
    </row>
    <row r="19" spans="1:10" x14ac:dyDescent="0.15">
      <c r="A19" s="35"/>
      <c r="B19" s="47">
        <v>41126</v>
      </c>
      <c r="C19" s="4" t="s">
        <v>38</v>
      </c>
      <c r="D19" s="4" t="s">
        <v>7</v>
      </c>
      <c r="E19" s="4" t="s">
        <v>136</v>
      </c>
      <c r="F19" s="15"/>
      <c r="G19" s="15">
        <v>500</v>
      </c>
      <c r="H19" s="39">
        <f t="shared" si="0"/>
        <v>-874645</v>
      </c>
      <c r="I19" s="43" t="s">
        <v>150</v>
      </c>
      <c r="J19" s="50"/>
    </row>
    <row r="20" spans="1:10" x14ac:dyDescent="0.15">
      <c r="A20" s="35"/>
      <c r="B20" s="47">
        <v>41126</v>
      </c>
      <c r="C20" s="4" t="s">
        <v>38</v>
      </c>
      <c r="D20" s="4" t="s">
        <v>36</v>
      </c>
      <c r="E20" s="4" t="s">
        <v>178</v>
      </c>
      <c r="F20" s="15"/>
      <c r="G20" s="15">
        <v>6364</v>
      </c>
      <c r="H20" s="39">
        <f t="shared" si="0"/>
        <v>-881009</v>
      </c>
      <c r="I20" s="43" t="s">
        <v>83</v>
      </c>
      <c r="J20" s="50"/>
    </row>
    <row r="21" spans="1:10" x14ac:dyDescent="0.15">
      <c r="A21" s="35"/>
      <c r="B21" s="47">
        <v>41126</v>
      </c>
      <c r="C21" s="4" t="s">
        <v>38</v>
      </c>
      <c r="D21" s="4" t="s">
        <v>270</v>
      </c>
      <c r="E21" s="4" t="s">
        <v>50</v>
      </c>
      <c r="F21" s="15"/>
      <c r="G21" s="15">
        <v>1700</v>
      </c>
      <c r="H21" s="39">
        <f t="shared" si="0"/>
        <v>-882709</v>
      </c>
      <c r="I21" s="43" t="s">
        <v>181</v>
      </c>
      <c r="J21" s="50"/>
    </row>
    <row r="22" spans="1:10" x14ac:dyDescent="0.15">
      <c r="A22" s="35"/>
      <c r="B22" s="48">
        <v>41126</v>
      </c>
      <c r="C22" s="4" t="s">
        <v>42</v>
      </c>
      <c r="D22" s="4" t="s">
        <v>325</v>
      </c>
      <c r="E22" s="4" t="s">
        <v>125</v>
      </c>
      <c r="F22" s="15">
        <v>5000</v>
      </c>
      <c r="G22" s="15"/>
      <c r="H22" s="39">
        <f t="shared" si="0"/>
        <v>-877709</v>
      </c>
      <c r="I22" s="36" t="s">
        <v>116</v>
      </c>
      <c r="J22" s="50"/>
    </row>
    <row r="23" spans="1:10" x14ac:dyDescent="0.15">
      <c r="A23" s="35"/>
      <c r="B23" s="48">
        <v>41126</v>
      </c>
      <c r="C23" s="4" t="s">
        <v>42</v>
      </c>
      <c r="D23" s="4" t="s">
        <v>325</v>
      </c>
      <c r="E23" s="4" t="s">
        <v>126</v>
      </c>
      <c r="F23" s="15">
        <v>2000</v>
      </c>
      <c r="G23" s="15"/>
      <c r="H23" s="39">
        <f t="shared" si="0"/>
        <v>-875709</v>
      </c>
      <c r="I23" s="36" t="s">
        <v>116</v>
      </c>
      <c r="J23" s="50"/>
    </row>
    <row r="24" spans="1:10" x14ac:dyDescent="0.15">
      <c r="A24" s="35"/>
      <c r="B24" s="48">
        <v>41126</v>
      </c>
      <c r="C24" s="4" t="s">
        <v>42</v>
      </c>
      <c r="D24" s="4" t="s">
        <v>325</v>
      </c>
      <c r="E24" s="4" t="s">
        <v>133</v>
      </c>
      <c r="F24" s="15">
        <v>2000</v>
      </c>
      <c r="G24" s="15"/>
      <c r="H24" s="39">
        <f t="shared" si="0"/>
        <v>-873709</v>
      </c>
      <c r="I24" s="36" t="s">
        <v>116</v>
      </c>
      <c r="J24" s="50"/>
    </row>
    <row r="25" spans="1:10" x14ac:dyDescent="0.15">
      <c r="A25" s="35"/>
      <c r="B25" s="47">
        <v>41127</v>
      </c>
      <c r="C25" s="4" t="s">
        <v>37</v>
      </c>
      <c r="D25" s="4"/>
      <c r="E25" s="4" t="s">
        <v>0</v>
      </c>
      <c r="F25" s="15"/>
      <c r="G25" s="15">
        <v>20687</v>
      </c>
      <c r="H25" s="39">
        <f t="shared" si="0"/>
        <v>-894396</v>
      </c>
      <c r="I25" s="36" t="s">
        <v>104</v>
      </c>
      <c r="J25" s="50"/>
    </row>
    <row r="26" spans="1:10" x14ac:dyDescent="0.15">
      <c r="A26" s="35"/>
      <c r="B26" s="47">
        <v>41127</v>
      </c>
      <c r="C26" s="4" t="s">
        <v>42</v>
      </c>
      <c r="D26" s="4" t="s">
        <v>325</v>
      </c>
      <c r="E26" s="4" t="s">
        <v>117</v>
      </c>
      <c r="F26" s="15">
        <v>30000</v>
      </c>
      <c r="G26" s="15"/>
      <c r="H26" s="39">
        <f t="shared" si="0"/>
        <v>-864396</v>
      </c>
      <c r="I26" s="36" t="s">
        <v>221</v>
      </c>
      <c r="J26" s="50"/>
    </row>
    <row r="27" spans="1:10" x14ac:dyDescent="0.15">
      <c r="A27" s="35"/>
      <c r="B27" s="47">
        <v>41127</v>
      </c>
      <c r="C27" s="4" t="s">
        <v>42</v>
      </c>
      <c r="D27" s="4" t="s">
        <v>325</v>
      </c>
      <c r="E27" s="4" t="s">
        <v>117</v>
      </c>
      <c r="F27" s="15">
        <v>30000</v>
      </c>
      <c r="G27" s="15"/>
      <c r="H27" s="39">
        <f t="shared" si="0"/>
        <v>-834396</v>
      </c>
      <c r="I27" s="36">
        <v>77</v>
      </c>
      <c r="J27" s="50"/>
    </row>
    <row r="28" spans="1:10" x14ac:dyDescent="0.15">
      <c r="A28" s="35"/>
      <c r="B28" s="47">
        <v>41128</v>
      </c>
      <c r="C28" s="4" t="s">
        <v>42</v>
      </c>
      <c r="D28" s="4" t="s">
        <v>325</v>
      </c>
      <c r="E28" s="4" t="s">
        <v>118</v>
      </c>
      <c r="F28" s="15">
        <v>3000</v>
      </c>
      <c r="G28" s="15"/>
      <c r="H28" s="39">
        <f t="shared" si="0"/>
        <v>-831396</v>
      </c>
      <c r="I28" s="36">
        <v>77</v>
      </c>
      <c r="J28" s="50"/>
    </row>
    <row r="29" spans="1:10" x14ac:dyDescent="0.15">
      <c r="A29" s="35"/>
      <c r="B29" s="47">
        <v>41128</v>
      </c>
      <c r="C29" s="4" t="s">
        <v>42</v>
      </c>
      <c r="D29" s="4" t="s">
        <v>325</v>
      </c>
      <c r="E29" s="4" t="s">
        <v>119</v>
      </c>
      <c r="F29" s="15">
        <v>5000</v>
      </c>
      <c r="G29" s="15"/>
      <c r="H29" s="39">
        <f t="shared" si="0"/>
        <v>-826396</v>
      </c>
      <c r="I29" s="36" t="s">
        <v>221</v>
      </c>
      <c r="J29" s="50"/>
    </row>
    <row r="30" spans="1:10" x14ac:dyDescent="0.15">
      <c r="A30" s="35"/>
      <c r="B30" s="47">
        <v>41128</v>
      </c>
      <c r="C30" s="4" t="s">
        <v>42</v>
      </c>
      <c r="D30" s="4" t="s">
        <v>325</v>
      </c>
      <c r="E30" s="4" t="s">
        <v>118</v>
      </c>
      <c r="F30" s="15">
        <v>3000</v>
      </c>
      <c r="G30" s="15"/>
      <c r="H30" s="39">
        <f t="shared" si="0"/>
        <v>-823396</v>
      </c>
      <c r="I30" s="36">
        <v>77</v>
      </c>
      <c r="J30" s="50"/>
    </row>
    <row r="31" spans="1:10" x14ac:dyDescent="0.15">
      <c r="A31" s="35"/>
      <c r="B31" s="47">
        <v>41129</v>
      </c>
      <c r="C31" s="4" t="s">
        <v>38</v>
      </c>
      <c r="D31" s="4" t="s">
        <v>7</v>
      </c>
      <c r="E31" s="4" t="s">
        <v>128</v>
      </c>
      <c r="F31" s="15"/>
      <c r="G31" s="15">
        <v>150</v>
      </c>
      <c r="H31" s="39">
        <f t="shared" si="0"/>
        <v>-823546</v>
      </c>
      <c r="I31" s="36" t="s">
        <v>232</v>
      </c>
      <c r="J31" s="50"/>
    </row>
    <row r="32" spans="1:10" x14ac:dyDescent="0.15">
      <c r="A32" s="35"/>
      <c r="B32" s="47">
        <v>41129</v>
      </c>
      <c r="C32" s="4" t="s">
        <v>37</v>
      </c>
      <c r="D32" s="4"/>
      <c r="E32" s="4" t="s">
        <v>6</v>
      </c>
      <c r="F32" s="15"/>
      <c r="G32" s="15">
        <v>85523</v>
      </c>
      <c r="H32" s="39">
        <f t="shared" si="0"/>
        <v>-909069</v>
      </c>
      <c r="I32" s="36" t="s">
        <v>157</v>
      </c>
      <c r="J32" s="50"/>
    </row>
    <row r="33" spans="1:10" x14ac:dyDescent="0.15">
      <c r="A33" s="35"/>
      <c r="B33" s="47">
        <v>41130</v>
      </c>
      <c r="C33" s="4" t="s">
        <v>37</v>
      </c>
      <c r="D33" s="4"/>
      <c r="E33" s="4" t="s">
        <v>0</v>
      </c>
      <c r="F33" s="15"/>
      <c r="G33" s="15">
        <v>46452</v>
      </c>
      <c r="H33" s="39">
        <f t="shared" si="0"/>
        <v>-955521</v>
      </c>
      <c r="I33" s="36" t="s">
        <v>103</v>
      </c>
      <c r="J33" s="50"/>
    </row>
    <row r="34" spans="1:10" x14ac:dyDescent="0.15">
      <c r="A34" s="35"/>
      <c r="B34" s="47">
        <v>41130</v>
      </c>
      <c r="C34" s="4" t="s">
        <v>38</v>
      </c>
      <c r="D34" s="4" t="s">
        <v>7</v>
      </c>
      <c r="E34" s="4" t="s">
        <v>136</v>
      </c>
      <c r="F34" s="15"/>
      <c r="G34" s="15">
        <v>500</v>
      </c>
      <c r="H34" s="39">
        <f t="shared" si="0"/>
        <v>-956021</v>
      </c>
      <c r="I34" s="36" t="s">
        <v>92</v>
      </c>
      <c r="J34" s="50"/>
    </row>
    <row r="35" spans="1:10" x14ac:dyDescent="0.15">
      <c r="A35" s="35"/>
      <c r="B35" s="47">
        <v>41130</v>
      </c>
      <c r="C35" s="4" t="s">
        <v>38</v>
      </c>
      <c r="D35" s="4" t="s">
        <v>36</v>
      </c>
      <c r="E35" s="4" t="s">
        <v>166</v>
      </c>
      <c r="F35" s="15"/>
      <c r="G35" s="15">
        <v>1292</v>
      </c>
      <c r="H35" s="39">
        <f t="shared" si="0"/>
        <v>-957313</v>
      </c>
      <c r="I35" s="43" t="s">
        <v>160</v>
      </c>
      <c r="J35" s="50"/>
    </row>
    <row r="36" spans="1:10" x14ac:dyDescent="0.15">
      <c r="A36" s="35"/>
      <c r="B36" s="47">
        <v>41131</v>
      </c>
      <c r="C36" s="4" t="s">
        <v>42</v>
      </c>
      <c r="D36" s="4" t="s">
        <v>325</v>
      </c>
      <c r="E36" s="4" t="s">
        <v>119</v>
      </c>
      <c r="F36" s="15">
        <v>5000</v>
      </c>
      <c r="G36" s="15"/>
      <c r="H36" s="39">
        <f t="shared" si="0"/>
        <v>-952313</v>
      </c>
      <c r="I36" s="36" t="s">
        <v>221</v>
      </c>
      <c r="J36" s="50"/>
    </row>
    <row r="37" spans="1:10" x14ac:dyDescent="0.15">
      <c r="A37" s="35"/>
      <c r="B37" s="47">
        <v>41131</v>
      </c>
      <c r="C37" s="4" t="s">
        <v>42</v>
      </c>
      <c r="D37" s="4" t="s">
        <v>325</v>
      </c>
      <c r="E37" s="4" t="s">
        <v>120</v>
      </c>
      <c r="F37" s="15">
        <v>30000</v>
      </c>
      <c r="G37" s="15"/>
      <c r="H37" s="39">
        <f t="shared" si="0"/>
        <v>-922313</v>
      </c>
      <c r="I37" s="36" t="s">
        <v>221</v>
      </c>
      <c r="J37" s="50"/>
    </row>
    <row r="38" spans="1:10" x14ac:dyDescent="0.15">
      <c r="A38" s="35"/>
      <c r="B38" s="47">
        <v>41131</v>
      </c>
      <c r="C38" s="4" t="s">
        <v>38</v>
      </c>
      <c r="D38" s="4" t="s">
        <v>270</v>
      </c>
      <c r="E38" s="4" t="s">
        <v>35</v>
      </c>
      <c r="F38" s="15"/>
      <c r="G38" s="15">
        <v>6000</v>
      </c>
      <c r="H38" s="39">
        <f t="shared" si="0"/>
        <v>-928313</v>
      </c>
      <c r="I38" s="36" t="s">
        <v>203</v>
      </c>
      <c r="J38" s="50"/>
    </row>
    <row r="39" spans="1:10" x14ac:dyDescent="0.15">
      <c r="A39" s="35"/>
      <c r="B39" s="47">
        <v>41132</v>
      </c>
      <c r="C39" s="4" t="s">
        <v>38</v>
      </c>
      <c r="D39" s="4" t="s">
        <v>33</v>
      </c>
      <c r="E39" s="4" t="s">
        <v>280</v>
      </c>
      <c r="F39" s="15"/>
      <c r="G39" s="15">
        <v>20841</v>
      </c>
      <c r="H39" s="39">
        <f t="shared" si="0"/>
        <v>-949154</v>
      </c>
      <c r="I39" s="36" t="s">
        <v>99</v>
      </c>
      <c r="J39" s="50"/>
    </row>
    <row r="40" spans="1:10" x14ac:dyDescent="0.15">
      <c r="A40" s="35"/>
      <c r="B40" s="47">
        <v>41132</v>
      </c>
      <c r="C40" s="4" t="s">
        <v>38</v>
      </c>
      <c r="D40" s="4" t="s">
        <v>270</v>
      </c>
      <c r="E40" s="4" t="s">
        <v>53</v>
      </c>
      <c r="F40" s="15"/>
      <c r="G40" s="15">
        <v>4770</v>
      </c>
      <c r="H40" s="39">
        <f t="shared" si="0"/>
        <v>-953924</v>
      </c>
      <c r="I40" s="43" t="s">
        <v>59</v>
      </c>
      <c r="J40" s="50"/>
    </row>
    <row r="41" spans="1:10" x14ac:dyDescent="0.15">
      <c r="A41" s="35"/>
      <c r="B41" s="47">
        <v>41132</v>
      </c>
      <c r="C41" s="4" t="s">
        <v>38</v>
      </c>
      <c r="D41" s="4" t="s">
        <v>36</v>
      </c>
      <c r="E41" s="4" t="s">
        <v>195</v>
      </c>
      <c r="F41" s="15"/>
      <c r="G41" s="15">
        <v>2310</v>
      </c>
      <c r="H41" s="39">
        <f t="shared" si="0"/>
        <v>-956234</v>
      </c>
      <c r="I41" s="43" t="s">
        <v>63</v>
      </c>
      <c r="J41" s="50"/>
    </row>
    <row r="42" spans="1:10" x14ac:dyDescent="0.15">
      <c r="A42" s="35"/>
      <c r="B42" s="48">
        <v>41132</v>
      </c>
      <c r="C42" s="4" t="s">
        <v>42</v>
      </c>
      <c r="D42" s="4" t="s">
        <v>325</v>
      </c>
      <c r="E42" s="4" t="s">
        <v>121</v>
      </c>
      <c r="F42" s="15">
        <v>10000</v>
      </c>
      <c r="G42" s="15"/>
      <c r="H42" s="39">
        <f t="shared" si="0"/>
        <v>-946234</v>
      </c>
      <c r="I42" s="36" t="s">
        <v>221</v>
      </c>
      <c r="J42" s="50"/>
    </row>
    <row r="43" spans="1:10" x14ac:dyDescent="0.15">
      <c r="A43" s="35"/>
      <c r="B43" s="48">
        <v>41132</v>
      </c>
      <c r="C43" s="4" t="s">
        <v>42</v>
      </c>
      <c r="D43" s="4" t="s">
        <v>325</v>
      </c>
      <c r="E43" s="4" t="s">
        <v>122</v>
      </c>
      <c r="F43" s="15">
        <v>107000</v>
      </c>
      <c r="G43" s="15"/>
      <c r="H43" s="39">
        <f t="shared" si="0"/>
        <v>-839234</v>
      </c>
      <c r="I43" s="36" t="s">
        <v>221</v>
      </c>
      <c r="J43" s="50"/>
    </row>
    <row r="44" spans="1:10" x14ac:dyDescent="0.15">
      <c r="A44" s="35"/>
      <c r="B44" s="48">
        <v>41132</v>
      </c>
      <c r="C44" s="4" t="s">
        <v>42</v>
      </c>
      <c r="D44" s="26" t="s">
        <v>310</v>
      </c>
      <c r="E44" s="4" t="s">
        <v>123</v>
      </c>
      <c r="F44" s="15">
        <v>3000</v>
      </c>
      <c r="G44" s="15"/>
      <c r="H44" s="39">
        <f t="shared" si="0"/>
        <v>-836234</v>
      </c>
      <c r="I44" s="36" t="s">
        <v>124</v>
      </c>
      <c r="J44" s="50"/>
    </row>
    <row r="45" spans="1:10" x14ac:dyDescent="0.15">
      <c r="A45" s="35"/>
      <c r="B45" s="48">
        <v>41132</v>
      </c>
      <c r="C45" s="4" t="s">
        <v>296</v>
      </c>
      <c r="D45" s="26" t="s">
        <v>310</v>
      </c>
      <c r="E45" s="26" t="s">
        <v>316</v>
      </c>
      <c r="F45" s="15">
        <v>157300</v>
      </c>
      <c r="G45" s="15"/>
      <c r="H45" s="39">
        <f t="shared" si="0"/>
        <v>-678934</v>
      </c>
      <c r="I45" s="38" t="s">
        <v>315</v>
      </c>
      <c r="J45" s="50"/>
    </row>
    <row r="46" spans="1:10" x14ac:dyDescent="0.15">
      <c r="A46" s="35"/>
      <c r="B46" s="47">
        <v>41133</v>
      </c>
      <c r="C46" s="4" t="s">
        <v>38</v>
      </c>
      <c r="D46" s="4" t="s">
        <v>134</v>
      </c>
      <c r="E46" s="4" t="s">
        <v>159</v>
      </c>
      <c r="F46" s="15"/>
      <c r="G46" s="15">
        <v>4520</v>
      </c>
      <c r="H46" s="39">
        <f t="shared" si="0"/>
        <v>-683454</v>
      </c>
      <c r="I46" s="43" t="s">
        <v>60</v>
      </c>
      <c r="J46" s="50"/>
    </row>
    <row r="47" spans="1:10" x14ac:dyDescent="0.15">
      <c r="A47" s="35"/>
      <c r="B47" s="47">
        <v>41133</v>
      </c>
      <c r="C47" s="4" t="s">
        <v>38</v>
      </c>
      <c r="D47" s="4" t="s">
        <v>270</v>
      </c>
      <c r="E47" s="4" t="s">
        <v>53</v>
      </c>
      <c r="F47" s="15"/>
      <c r="G47" s="15">
        <v>5687</v>
      </c>
      <c r="H47" s="39">
        <f t="shared" si="0"/>
        <v>-689141</v>
      </c>
      <c r="I47" s="43" t="s">
        <v>59</v>
      </c>
      <c r="J47" s="50"/>
    </row>
    <row r="48" spans="1:10" x14ac:dyDescent="0.15">
      <c r="A48" s="35"/>
      <c r="B48" s="47">
        <v>41133</v>
      </c>
      <c r="C48" s="4" t="s">
        <v>38</v>
      </c>
      <c r="D48" s="4" t="s">
        <v>7</v>
      </c>
      <c r="E48" s="4" t="s">
        <v>136</v>
      </c>
      <c r="F48" s="15"/>
      <c r="G48" s="15">
        <v>500</v>
      </c>
      <c r="H48" s="39">
        <f t="shared" si="0"/>
        <v>-689641</v>
      </c>
      <c r="I48" s="43" t="s">
        <v>150</v>
      </c>
      <c r="J48" s="50"/>
    </row>
    <row r="49" spans="1:10" x14ac:dyDescent="0.15">
      <c r="A49" s="35"/>
      <c r="B49" s="47">
        <v>41134</v>
      </c>
      <c r="C49" s="4" t="s">
        <v>38</v>
      </c>
      <c r="D49" s="4" t="s">
        <v>277</v>
      </c>
      <c r="E49" s="4" t="s">
        <v>128</v>
      </c>
      <c r="F49" s="15"/>
      <c r="G49" s="15">
        <v>50</v>
      </c>
      <c r="H49" s="39">
        <f t="shared" si="0"/>
        <v>-689691</v>
      </c>
      <c r="I49" s="36" t="s">
        <v>232</v>
      </c>
      <c r="J49" s="50"/>
    </row>
    <row r="50" spans="1:10" x14ac:dyDescent="0.15">
      <c r="A50" s="35"/>
      <c r="B50" s="47">
        <v>41134</v>
      </c>
      <c r="C50" s="4" t="s">
        <v>38</v>
      </c>
      <c r="D50" s="4" t="s">
        <v>36</v>
      </c>
      <c r="E50" s="4" t="s">
        <v>285</v>
      </c>
      <c r="F50" s="15"/>
      <c r="G50" s="15">
        <v>1995</v>
      </c>
      <c r="H50" s="39">
        <f t="shared" si="0"/>
        <v>-691686</v>
      </c>
      <c r="I50" s="43" t="s">
        <v>63</v>
      </c>
      <c r="J50" s="50"/>
    </row>
    <row r="51" spans="1:10" x14ac:dyDescent="0.15">
      <c r="A51" s="35"/>
      <c r="B51" s="47">
        <v>41134</v>
      </c>
      <c r="C51" s="4" t="s">
        <v>42</v>
      </c>
      <c r="D51" s="4" t="s">
        <v>325</v>
      </c>
      <c r="E51" s="4" t="s">
        <v>311</v>
      </c>
      <c r="F51" s="15">
        <v>3000</v>
      </c>
      <c r="G51" s="15"/>
      <c r="H51" s="39">
        <f t="shared" si="0"/>
        <v>-688686</v>
      </c>
      <c r="I51" s="36" t="s">
        <v>221</v>
      </c>
      <c r="J51" s="50"/>
    </row>
    <row r="52" spans="1:10" x14ac:dyDescent="0.15">
      <c r="A52" s="35"/>
      <c r="B52" s="47">
        <v>41135</v>
      </c>
      <c r="C52" s="4" t="s">
        <v>38</v>
      </c>
      <c r="D52" s="4" t="s">
        <v>7</v>
      </c>
      <c r="E52" s="4" t="s">
        <v>136</v>
      </c>
      <c r="F52" s="15"/>
      <c r="G52" s="15">
        <v>500</v>
      </c>
      <c r="H52" s="39">
        <f t="shared" si="0"/>
        <v>-689186</v>
      </c>
      <c r="I52" s="43" t="s">
        <v>150</v>
      </c>
      <c r="J52" s="50"/>
    </row>
    <row r="53" spans="1:10" x14ac:dyDescent="0.15">
      <c r="A53" s="35"/>
      <c r="B53" s="47">
        <v>41135</v>
      </c>
      <c r="C53" s="4" t="s">
        <v>38</v>
      </c>
      <c r="D53" s="4" t="s">
        <v>284</v>
      </c>
      <c r="E53" s="4" t="s">
        <v>264</v>
      </c>
      <c r="F53" s="15"/>
      <c r="G53" s="15">
        <v>798</v>
      </c>
      <c r="H53" s="39">
        <f t="shared" si="0"/>
        <v>-689984</v>
      </c>
      <c r="I53" s="43" t="s">
        <v>175</v>
      </c>
      <c r="J53" s="50"/>
    </row>
    <row r="54" spans="1:10" x14ac:dyDescent="0.15">
      <c r="A54" s="35"/>
      <c r="B54" s="47">
        <v>41135</v>
      </c>
      <c r="C54" s="4" t="s">
        <v>38</v>
      </c>
      <c r="D54" s="4" t="s">
        <v>284</v>
      </c>
      <c r="E54" s="4" t="s">
        <v>264</v>
      </c>
      <c r="F54" s="15"/>
      <c r="G54" s="15">
        <v>3234</v>
      </c>
      <c r="H54" s="39">
        <f t="shared" si="0"/>
        <v>-693218</v>
      </c>
      <c r="I54" s="43" t="s">
        <v>175</v>
      </c>
      <c r="J54" s="50"/>
    </row>
    <row r="55" spans="1:10" x14ac:dyDescent="0.15">
      <c r="A55" s="35"/>
      <c r="B55" s="47">
        <v>41136</v>
      </c>
      <c r="C55" s="4" t="s">
        <v>38</v>
      </c>
      <c r="D55" s="4" t="s">
        <v>36</v>
      </c>
      <c r="E55" s="4" t="s">
        <v>192</v>
      </c>
      <c r="F55" s="15"/>
      <c r="G55" s="15">
        <v>6003</v>
      </c>
      <c r="H55" s="39">
        <f t="shared" si="0"/>
        <v>-699221</v>
      </c>
      <c r="I55" s="43" t="s">
        <v>99</v>
      </c>
      <c r="J55" s="50"/>
    </row>
    <row r="56" spans="1:10" x14ac:dyDescent="0.15">
      <c r="A56" s="35"/>
      <c r="B56" s="47">
        <v>41136</v>
      </c>
      <c r="C56" s="4" t="s">
        <v>38</v>
      </c>
      <c r="D56" s="4" t="s">
        <v>277</v>
      </c>
      <c r="E56" s="4" t="s">
        <v>162</v>
      </c>
      <c r="F56" s="15"/>
      <c r="G56" s="15">
        <v>180</v>
      </c>
      <c r="H56" s="39">
        <f t="shared" si="0"/>
        <v>-699401</v>
      </c>
      <c r="I56" s="43" t="s">
        <v>232</v>
      </c>
      <c r="J56" s="50"/>
    </row>
    <row r="57" spans="1:10" x14ac:dyDescent="0.15">
      <c r="A57" s="35"/>
      <c r="B57" s="47">
        <v>41136</v>
      </c>
      <c r="C57" s="4" t="s">
        <v>38</v>
      </c>
      <c r="D57" s="4" t="s">
        <v>7</v>
      </c>
      <c r="E57" s="4" t="s">
        <v>136</v>
      </c>
      <c r="F57" s="15"/>
      <c r="G57" s="15">
        <v>500</v>
      </c>
      <c r="H57" s="39">
        <f t="shared" si="0"/>
        <v>-699901</v>
      </c>
      <c r="I57" s="43" t="s">
        <v>150</v>
      </c>
      <c r="J57" s="50"/>
    </row>
    <row r="58" spans="1:10" x14ac:dyDescent="0.15">
      <c r="A58" s="35"/>
      <c r="B58" s="47">
        <v>41136</v>
      </c>
      <c r="C58" s="4" t="s">
        <v>38</v>
      </c>
      <c r="D58" s="4" t="s">
        <v>270</v>
      </c>
      <c r="E58" s="4" t="s">
        <v>50</v>
      </c>
      <c r="F58" s="15"/>
      <c r="G58" s="15">
        <v>300</v>
      </c>
      <c r="H58" s="39">
        <f t="shared" si="0"/>
        <v>-700201</v>
      </c>
      <c r="I58" s="43" t="s">
        <v>181</v>
      </c>
      <c r="J58" s="50"/>
    </row>
    <row r="59" spans="1:10" x14ac:dyDescent="0.15">
      <c r="A59" s="35"/>
      <c r="B59" s="47">
        <v>41136</v>
      </c>
      <c r="C59" s="4" t="s">
        <v>42</v>
      </c>
      <c r="D59" s="4" t="s">
        <v>325</v>
      </c>
      <c r="E59" s="4" t="s">
        <v>312</v>
      </c>
      <c r="F59" s="15">
        <v>100000</v>
      </c>
      <c r="G59" s="15"/>
      <c r="H59" s="39">
        <f t="shared" si="0"/>
        <v>-600201</v>
      </c>
      <c r="I59" s="36" t="s">
        <v>313</v>
      </c>
      <c r="J59" s="50"/>
    </row>
    <row r="60" spans="1:10" x14ac:dyDescent="0.15">
      <c r="A60" s="35"/>
      <c r="B60" s="47">
        <v>41137</v>
      </c>
      <c r="C60" s="4" t="s">
        <v>37</v>
      </c>
      <c r="D60" s="4"/>
      <c r="E60" s="4" t="s">
        <v>0</v>
      </c>
      <c r="F60" s="15"/>
      <c r="G60" s="15">
        <v>4920</v>
      </c>
      <c r="H60" s="39">
        <f t="shared" si="0"/>
        <v>-605121</v>
      </c>
      <c r="I60" s="36" t="s">
        <v>80</v>
      </c>
      <c r="J60" s="50"/>
    </row>
    <row r="61" spans="1:10" x14ac:dyDescent="0.15">
      <c r="A61" s="35"/>
      <c r="B61" s="47">
        <v>41137</v>
      </c>
      <c r="C61" s="4" t="s">
        <v>38</v>
      </c>
      <c r="D61" s="4" t="s">
        <v>7</v>
      </c>
      <c r="E61" s="4" t="s">
        <v>139</v>
      </c>
      <c r="F61" s="15"/>
      <c r="G61" s="15">
        <v>5040</v>
      </c>
      <c r="H61" s="39">
        <f t="shared" si="0"/>
        <v>-610161</v>
      </c>
      <c r="I61" s="36" t="s">
        <v>140</v>
      </c>
      <c r="J61" s="50"/>
    </row>
    <row r="62" spans="1:10" x14ac:dyDescent="0.15">
      <c r="A62" s="35"/>
      <c r="B62" s="47">
        <v>41137</v>
      </c>
      <c r="C62" s="4" t="s">
        <v>38</v>
      </c>
      <c r="D62" s="4" t="s">
        <v>36</v>
      </c>
      <c r="E62" s="4" t="s">
        <v>161</v>
      </c>
      <c r="F62" s="15"/>
      <c r="G62" s="15">
        <v>28350</v>
      </c>
      <c r="H62" s="39">
        <f t="shared" si="0"/>
        <v>-638511</v>
      </c>
      <c r="I62" s="43" t="s">
        <v>160</v>
      </c>
      <c r="J62" s="50"/>
    </row>
    <row r="63" spans="1:10" x14ac:dyDescent="0.15">
      <c r="A63" s="35"/>
      <c r="B63" s="47">
        <v>41137</v>
      </c>
      <c r="C63" s="4" t="s">
        <v>38</v>
      </c>
      <c r="D63" s="4" t="s">
        <v>7</v>
      </c>
      <c r="E63" s="4" t="s">
        <v>136</v>
      </c>
      <c r="F63" s="15"/>
      <c r="G63" s="15">
        <v>500</v>
      </c>
      <c r="H63" s="39">
        <f t="shared" si="0"/>
        <v>-639011</v>
      </c>
      <c r="I63" s="43" t="s">
        <v>150</v>
      </c>
      <c r="J63" s="50"/>
    </row>
    <row r="64" spans="1:10" x14ac:dyDescent="0.15">
      <c r="A64" s="35"/>
      <c r="B64" s="47">
        <v>41137</v>
      </c>
      <c r="C64" s="4" t="s">
        <v>296</v>
      </c>
      <c r="D64" s="4" t="s">
        <v>310</v>
      </c>
      <c r="E64" s="4" t="s">
        <v>316</v>
      </c>
      <c r="F64" s="15">
        <v>22068</v>
      </c>
      <c r="G64" s="15"/>
      <c r="H64" s="39">
        <f t="shared" si="0"/>
        <v>-616943</v>
      </c>
      <c r="I64" s="36"/>
      <c r="J64" s="50"/>
    </row>
    <row r="65" spans="1:19" x14ac:dyDescent="0.15">
      <c r="A65" s="35"/>
      <c r="B65" s="47">
        <v>41139</v>
      </c>
      <c r="C65" s="4" t="s">
        <v>38</v>
      </c>
      <c r="D65" s="4" t="s">
        <v>36</v>
      </c>
      <c r="E65" s="4" t="s">
        <v>182</v>
      </c>
      <c r="F65" s="15"/>
      <c r="G65" s="15">
        <v>25410</v>
      </c>
      <c r="H65" s="39">
        <f t="shared" si="0"/>
        <v>-642353</v>
      </c>
      <c r="I65" s="43" t="s">
        <v>152</v>
      </c>
      <c r="J65" s="50"/>
    </row>
    <row r="66" spans="1:19" x14ac:dyDescent="0.15">
      <c r="A66" s="35"/>
      <c r="B66" s="47">
        <v>41139</v>
      </c>
      <c r="C66" s="4" t="s">
        <v>38</v>
      </c>
      <c r="D66" s="4" t="s">
        <v>278</v>
      </c>
      <c r="E66" s="4" t="s">
        <v>286</v>
      </c>
      <c r="F66" s="15"/>
      <c r="G66" s="15">
        <v>5250</v>
      </c>
      <c r="H66" s="39">
        <f t="shared" si="0"/>
        <v>-647603</v>
      </c>
      <c r="I66" s="43" t="s">
        <v>160</v>
      </c>
      <c r="J66" s="50"/>
    </row>
    <row r="67" spans="1:19" x14ac:dyDescent="0.15">
      <c r="A67" s="35"/>
      <c r="B67" s="47">
        <v>41139</v>
      </c>
      <c r="C67" s="4" t="s">
        <v>38</v>
      </c>
      <c r="D67" s="4" t="s">
        <v>7</v>
      </c>
      <c r="E67" s="4" t="s">
        <v>136</v>
      </c>
      <c r="F67" s="15"/>
      <c r="G67" s="15">
        <v>500</v>
      </c>
      <c r="H67" s="39">
        <f t="shared" ref="H67:H130" si="1">H66+F67-G67</f>
        <v>-648103</v>
      </c>
      <c r="I67" s="43" t="s">
        <v>150</v>
      </c>
      <c r="J67" s="50"/>
    </row>
    <row r="68" spans="1:19" x14ac:dyDescent="0.15">
      <c r="A68" s="35"/>
      <c r="B68" s="47">
        <v>41139</v>
      </c>
      <c r="C68" s="4" t="s">
        <v>38</v>
      </c>
      <c r="D68" s="4" t="s">
        <v>134</v>
      </c>
      <c r="E68" s="4" t="s">
        <v>174</v>
      </c>
      <c r="F68" s="15"/>
      <c r="G68" s="15">
        <v>2871</v>
      </c>
      <c r="H68" s="39">
        <f t="shared" si="1"/>
        <v>-650974</v>
      </c>
      <c r="I68" s="43" t="s">
        <v>83</v>
      </c>
      <c r="J68" s="50"/>
    </row>
    <row r="69" spans="1:19" x14ac:dyDescent="0.15">
      <c r="A69" s="35"/>
      <c r="B69" s="47">
        <v>41139</v>
      </c>
      <c r="C69" s="4" t="s">
        <v>38</v>
      </c>
      <c r="D69" s="4" t="s">
        <v>287</v>
      </c>
      <c r="E69" s="4" t="s">
        <v>196</v>
      </c>
      <c r="F69" s="15"/>
      <c r="G69" s="15">
        <v>2208</v>
      </c>
      <c r="H69" s="39">
        <f t="shared" si="1"/>
        <v>-653182</v>
      </c>
      <c r="I69" s="43" t="s">
        <v>184</v>
      </c>
      <c r="J69" s="50"/>
    </row>
    <row r="70" spans="1:19" x14ac:dyDescent="0.15">
      <c r="A70" s="35"/>
      <c r="B70" s="47">
        <v>41139</v>
      </c>
      <c r="C70" s="4" t="s">
        <v>296</v>
      </c>
      <c r="D70" s="4" t="s">
        <v>310</v>
      </c>
      <c r="E70" s="4" t="s">
        <v>316</v>
      </c>
      <c r="F70" s="15">
        <v>16281</v>
      </c>
      <c r="G70" s="15"/>
      <c r="H70" s="39">
        <f t="shared" si="1"/>
        <v>-636901</v>
      </c>
      <c r="I70" s="36"/>
      <c r="J70" s="50"/>
    </row>
    <row r="71" spans="1:19" x14ac:dyDescent="0.15">
      <c r="A71" s="35"/>
      <c r="B71" s="47">
        <v>41140</v>
      </c>
      <c r="C71" s="4" t="s">
        <v>37</v>
      </c>
      <c r="D71" s="4"/>
      <c r="E71" s="4" t="s">
        <v>0</v>
      </c>
      <c r="F71" s="15"/>
      <c r="G71" s="15">
        <v>840</v>
      </c>
      <c r="H71" s="39">
        <f t="shared" si="1"/>
        <v>-637741</v>
      </c>
      <c r="I71" s="36" t="s">
        <v>86</v>
      </c>
      <c r="J71" s="50"/>
    </row>
    <row r="72" spans="1:19" x14ac:dyDescent="0.15">
      <c r="A72" s="35"/>
      <c r="B72" s="47">
        <v>41140</v>
      </c>
      <c r="C72" s="4" t="s">
        <v>38</v>
      </c>
      <c r="D72" s="4" t="s">
        <v>36</v>
      </c>
      <c r="E72" s="4" t="s">
        <v>149</v>
      </c>
      <c r="F72" s="15"/>
      <c r="G72" s="15">
        <v>3960</v>
      </c>
      <c r="H72" s="39">
        <f t="shared" si="1"/>
        <v>-641701</v>
      </c>
      <c r="I72" s="43" t="s">
        <v>148</v>
      </c>
      <c r="J72" s="50"/>
    </row>
    <row r="73" spans="1:19" x14ac:dyDescent="0.15">
      <c r="A73" s="35"/>
      <c r="B73" s="47">
        <v>41140</v>
      </c>
      <c r="C73" s="4" t="s">
        <v>38</v>
      </c>
      <c r="D73" s="4" t="s">
        <v>33</v>
      </c>
      <c r="E73" s="4" t="s">
        <v>288</v>
      </c>
      <c r="F73" s="15"/>
      <c r="G73" s="15">
        <v>3354</v>
      </c>
      <c r="H73" s="39">
        <f t="shared" si="1"/>
        <v>-645055</v>
      </c>
      <c r="I73" s="43" t="s">
        <v>148</v>
      </c>
      <c r="J73" s="50"/>
    </row>
    <row r="74" spans="1:19" x14ac:dyDescent="0.15">
      <c r="A74" s="35"/>
      <c r="B74" s="47">
        <v>41140</v>
      </c>
      <c r="C74" s="4" t="s">
        <v>296</v>
      </c>
      <c r="D74" s="4" t="s">
        <v>310</v>
      </c>
      <c r="E74" s="4" t="s">
        <v>316</v>
      </c>
      <c r="F74" s="15">
        <v>16281</v>
      </c>
      <c r="G74" s="15"/>
      <c r="H74" s="39">
        <f t="shared" si="1"/>
        <v>-628774</v>
      </c>
      <c r="I74" s="36"/>
      <c r="J74" s="50"/>
    </row>
    <row r="75" spans="1:19" x14ac:dyDescent="0.15">
      <c r="A75" s="35"/>
      <c r="B75" s="47">
        <v>41141</v>
      </c>
      <c r="C75" s="4" t="s">
        <v>38</v>
      </c>
      <c r="D75" s="4" t="s">
        <v>270</v>
      </c>
      <c r="E75" s="4" t="s">
        <v>35</v>
      </c>
      <c r="F75" s="15"/>
      <c r="G75" s="15">
        <v>6000</v>
      </c>
      <c r="H75" s="39">
        <f t="shared" si="1"/>
        <v>-634774</v>
      </c>
      <c r="I75" s="36" t="s">
        <v>204</v>
      </c>
      <c r="J75" s="50"/>
    </row>
    <row r="76" spans="1:19" x14ac:dyDescent="0.15">
      <c r="A76" s="35"/>
      <c r="B76" s="47">
        <v>41141</v>
      </c>
      <c r="C76" s="4" t="s">
        <v>37</v>
      </c>
      <c r="D76" s="4"/>
      <c r="E76" s="4" t="s">
        <v>145</v>
      </c>
      <c r="F76" s="15"/>
      <c r="G76" s="15">
        <v>43575</v>
      </c>
      <c r="H76" s="39">
        <f t="shared" si="1"/>
        <v>-678349</v>
      </c>
      <c r="I76" s="43" t="s">
        <v>183</v>
      </c>
      <c r="J76" s="50"/>
    </row>
    <row r="77" spans="1:19" x14ac:dyDescent="0.15">
      <c r="A77" s="35"/>
      <c r="B77" s="47">
        <v>41141</v>
      </c>
      <c r="C77" s="4" t="s">
        <v>38</v>
      </c>
      <c r="D77" s="4" t="s">
        <v>7</v>
      </c>
      <c r="E77" s="4" t="s">
        <v>136</v>
      </c>
      <c r="F77" s="15"/>
      <c r="G77" s="15">
        <v>500</v>
      </c>
      <c r="H77" s="39">
        <f t="shared" si="1"/>
        <v>-678849</v>
      </c>
      <c r="I77" s="43" t="s">
        <v>150</v>
      </c>
      <c r="J77" s="50"/>
    </row>
    <row r="78" spans="1:19" x14ac:dyDescent="0.15">
      <c r="A78" s="35"/>
      <c r="B78" s="47">
        <v>41141</v>
      </c>
      <c r="C78" s="4" t="s">
        <v>42</v>
      </c>
      <c r="D78" s="4" t="s">
        <v>325</v>
      </c>
      <c r="E78" s="4" t="s">
        <v>111</v>
      </c>
      <c r="F78" s="15">
        <v>5000</v>
      </c>
      <c r="G78" s="15"/>
      <c r="H78" s="39">
        <f t="shared" si="1"/>
        <v>-673849</v>
      </c>
      <c r="I78" s="36">
        <v>77</v>
      </c>
      <c r="J78" s="50"/>
    </row>
    <row r="79" spans="1:19" x14ac:dyDescent="0.15">
      <c r="A79" s="35"/>
      <c r="B79" s="47">
        <v>41141</v>
      </c>
      <c r="C79" s="4" t="s">
        <v>296</v>
      </c>
      <c r="D79" s="4" t="s">
        <v>310</v>
      </c>
      <c r="E79" s="4" t="s">
        <v>316</v>
      </c>
      <c r="F79" s="15">
        <v>13673</v>
      </c>
      <c r="G79" s="15"/>
      <c r="H79" s="39">
        <f t="shared" si="1"/>
        <v>-660176</v>
      </c>
      <c r="I79" s="36"/>
      <c r="J79" s="50"/>
    </row>
    <row r="80" spans="1:19" s="30" customFormat="1" x14ac:dyDescent="0.15">
      <c r="A80" s="37"/>
      <c r="B80" s="48">
        <v>41142</v>
      </c>
      <c r="C80" s="26" t="s">
        <v>37</v>
      </c>
      <c r="D80" s="26"/>
      <c r="E80" s="26" t="s">
        <v>0</v>
      </c>
      <c r="F80" s="31"/>
      <c r="G80" s="31">
        <v>6720</v>
      </c>
      <c r="H80" s="39">
        <f t="shared" si="1"/>
        <v>-666896</v>
      </c>
      <c r="I80" s="38" t="s">
        <v>90</v>
      </c>
      <c r="J80" s="51"/>
      <c r="M80" s="21"/>
      <c r="N80" s="21"/>
      <c r="O80" s="21"/>
      <c r="P80" s="21"/>
      <c r="Q80" s="21"/>
      <c r="R80" s="21"/>
      <c r="S80" s="21"/>
    </row>
    <row r="81" spans="1:10" x14ac:dyDescent="0.15">
      <c r="A81" s="35"/>
      <c r="B81" s="47">
        <v>41142</v>
      </c>
      <c r="C81" s="4" t="s">
        <v>37</v>
      </c>
      <c r="D81" s="4"/>
      <c r="E81" s="4" t="s">
        <v>145</v>
      </c>
      <c r="F81" s="15"/>
      <c r="G81" s="15">
        <v>38000</v>
      </c>
      <c r="H81" s="39">
        <f t="shared" si="1"/>
        <v>-704896</v>
      </c>
      <c r="I81" s="43" t="s">
        <v>146</v>
      </c>
      <c r="J81" s="50"/>
    </row>
    <row r="82" spans="1:10" x14ac:dyDescent="0.15">
      <c r="A82" s="35"/>
      <c r="B82" s="47">
        <v>41142</v>
      </c>
      <c r="C82" s="4" t="s">
        <v>37</v>
      </c>
      <c r="D82" s="4"/>
      <c r="E82" s="4" t="s">
        <v>145</v>
      </c>
      <c r="F82" s="15"/>
      <c r="G82" s="15">
        <v>1400</v>
      </c>
      <c r="H82" s="39">
        <f t="shared" si="1"/>
        <v>-706296</v>
      </c>
      <c r="I82" s="43" t="s">
        <v>155</v>
      </c>
      <c r="J82" s="50"/>
    </row>
    <row r="83" spans="1:10" x14ac:dyDescent="0.15">
      <c r="A83" s="35"/>
      <c r="B83" s="47">
        <v>41142</v>
      </c>
      <c r="C83" s="4" t="s">
        <v>38</v>
      </c>
      <c r="D83" s="4" t="s">
        <v>268</v>
      </c>
      <c r="E83" s="4" t="s">
        <v>67</v>
      </c>
      <c r="F83" s="15"/>
      <c r="G83" s="15">
        <v>2577</v>
      </c>
      <c r="H83" s="39">
        <f t="shared" si="1"/>
        <v>-708873</v>
      </c>
      <c r="I83" s="43" t="s">
        <v>231</v>
      </c>
      <c r="J83" s="50"/>
    </row>
    <row r="84" spans="1:10" x14ac:dyDescent="0.15">
      <c r="A84" s="35"/>
      <c r="B84" s="47">
        <v>41142</v>
      </c>
      <c r="C84" s="4" t="s">
        <v>38</v>
      </c>
      <c r="D84" s="4" t="s">
        <v>268</v>
      </c>
      <c r="E84" s="4" t="s">
        <v>69</v>
      </c>
      <c r="F84" s="15"/>
      <c r="G84" s="15">
        <v>6647</v>
      </c>
      <c r="H84" s="39">
        <f t="shared" si="1"/>
        <v>-715520</v>
      </c>
      <c r="I84" s="43" t="s">
        <v>256</v>
      </c>
      <c r="J84" s="50"/>
    </row>
    <row r="85" spans="1:10" x14ac:dyDescent="0.15">
      <c r="A85" s="35"/>
      <c r="B85" s="47">
        <v>41142</v>
      </c>
      <c r="C85" s="4" t="s">
        <v>38</v>
      </c>
      <c r="D85" s="4" t="s">
        <v>7</v>
      </c>
      <c r="E85" s="4" t="s">
        <v>136</v>
      </c>
      <c r="F85" s="15"/>
      <c r="G85" s="15">
        <v>500</v>
      </c>
      <c r="H85" s="39">
        <f t="shared" si="1"/>
        <v>-716020</v>
      </c>
      <c r="I85" s="43" t="s">
        <v>150</v>
      </c>
      <c r="J85" s="50"/>
    </row>
    <row r="86" spans="1:10" x14ac:dyDescent="0.15">
      <c r="A86" s="35"/>
      <c r="B86" s="47">
        <v>41142</v>
      </c>
      <c r="C86" s="4" t="s">
        <v>38</v>
      </c>
      <c r="D86" s="4" t="s">
        <v>134</v>
      </c>
      <c r="E86" s="4" t="s">
        <v>169</v>
      </c>
      <c r="F86" s="15"/>
      <c r="G86" s="15">
        <v>3621</v>
      </c>
      <c r="H86" s="39">
        <f t="shared" si="1"/>
        <v>-719641</v>
      </c>
      <c r="I86" s="43" t="s">
        <v>60</v>
      </c>
      <c r="J86" s="50"/>
    </row>
    <row r="87" spans="1:10" x14ac:dyDescent="0.15">
      <c r="A87" s="61"/>
      <c r="B87" s="62">
        <v>41142</v>
      </c>
      <c r="C87" s="63" t="s">
        <v>38</v>
      </c>
      <c r="D87" s="63" t="s">
        <v>33</v>
      </c>
      <c r="E87" s="63" t="s">
        <v>247</v>
      </c>
      <c r="F87" s="64"/>
      <c r="G87" s="64">
        <v>600</v>
      </c>
      <c r="H87" s="39">
        <f t="shared" si="1"/>
        <v>-720241</v>
      </c>
      <c r="I87" s="65" t="s">
        <v>191</v>
      </c>
    </row>
    <row r="88" spans="1:10" x14ac:dyDescent="0.15">
      <c r="A88" s="61"/>
      <c r="B88" s="62">
        <v>41142</v>
      </c>
      <c r="C88" s="4" t="s">
        <v>38</v>
      </c>
      <c r="D88" s="4" t="s">
        <v>270</v>
      </c>
      <c r="E88" s="63" t="s">
        <v>293</v>
      </c>
      <c r="F88" s="64"/>
      <c r="G88" s="64">
        <v>21580</v>
      </c>
      <c r="H88" s="39">
        <f t="shared" si="1"/>
        <v>-741821</v>
      </c>
      <c r="I88" s="65" t="s">
        <v>198</v>
      </c>
    </row>
    <row r="89" spans="1:10" x14ac:dyDescent="0.15">
      <c r="A89" s="61"/>
      <c r="B89" s="62">
        <v>41142</v>
      </c>
      <c r="C89" s="4" t="s">
        <v>38</v>
      </c>
      <c r="D89" s="4" t="s">
        <v>284</v>
      </c>
      <c r="E89" s="63" t="s">
        <v>264</v>
      </c>
      <c r="F89" s="64"/>
      <c r="G89" s="64">
        <v>2348</v>
      </c>
      <c r="H89" s="39">
        <f t="shared" si="1"/>
        <v>-744169</v>
      </c>
      <c r="I89" s="65" t="s">
        <v>197</v>
      </c>
    </row>
    <row r="90" spans="1:10" x14ac:dyDescent="0.15">
      <c r="A90" s="61"/>
      <c r="B90" s="62">
        <v>41142</v>
      </c>
      <c r="C90" s="4" t="s">
        <v>38</v>
      </c>
      <c r="D90" s="4" t="s">
        <v>270</v>
      </c>
      <c r="E90" s="63" t="s">
        <v>53</v>
      </c>
      <c r="F90" s="64"/>
      <c r="G90" s="64">
        <v>5000</v>
      </c>
      <c r="H90" s="39">
        <f t="shared" si="1"/>
        <v>-749169</v>
      </c>
      <c r="I90" s="66" t="s">
        <v>244</v>
      </c>
    </row>
    <row r="91" spans="1:10" x14ac:dyDescent="0.15">
      <c r="A91" s="61"/>
      <c r="B91" s="62">
        <v>41142</v>
      </c>
      <c r="C91" s="4" t="s">
        <v>296</v>
      </c>
      <c r="D91" s="4" t="s">
        <v>310</v>
      </c>
      <c r="E91" s="63" t="s">
        <v>316</v>
      </c>
      <c r="F91" s="64">
        <v>12680</v>
      </c>
      <c r="G91" s="64"/>
      <c r="H91" s="39">
        <f t="shared" si="1"/>
        <v>-736489</v>
      </c>
      <c r="I91" s="66"/>
    </row>
    <row r="92" spans="1:10" x14ac:dyDescent="0.15">
      <c r="A92" s="61"/>
      <c r="B92" s="62">
        <v>41143</v>
      </c>
      <c r="C92" s="4" t="s">
        <v>38</v>
      </c>
      <c r="D92" s="4" t="s">
        <v>270</v>
      </c>
      <c r="E92" s="63" t="s">
        <v>50</v>
      </c>
      <c r="F92" s="64"/>
      <c r="G92" s="64">
        <v>2000</v>
      </c>
      <c r="H92" s="39">
        <f t="shared" si="1"/>
        <v>-738489</v>
      </c>
      <c r="I92" s="65" t="s">
        <v>143</v>
      </c>
    </row>
    <row r="93" spans="1:10" x14ac:dyDescent="0.15">
      <c r="A93" s="61"/>
      <c r="B93" s="62">
        <v>41143</v>
      </c>
      <c r="C93" s="4" t="s">
        <v>38</v>
      </c>
      <c r="D93" s="4" t="s">
        <v>284</v>
      </c>
      <c r="E93" s="63" t="s">
        <v>294</v>
      </c>
      <c r="F93" s="64"/>
      <c r="G93" s="64">
        <v>6710</v>
      </c>
      <c r="H93" s="39">
        <f t="shared" si="1"/>
        <v>-745199</v>
      </c>
      <c r="I93" s="65" t="s">
        <v>147</v>
      </c>
    </row>
    <row r="94" spans="1:10" x14ac:dyDescent="0.15">
      <c r="A94" s="61"/>
      <c r="B94" s="62">
        <v>41143</v>
      </c>
      <c r="C94" s="4" t="s">
        <v>38</v>
      </c>
      <c r="D94" s="4" t="s">
        <v>33</v>
      </c>
      <c r="E94" s="63" t="s">
        <v>265</v>
      </c>
      <c r="F94" s="64"/>
      <c r="G94" s="64">
        <v>540</v>
      </c>
      <c r="H94" s="39">
        <f t="shared" si="1"/>
        <v>-745739</v>
      </c>
      <c r="I94" s="65" t="s">
        <v>153</v>
      </c>
    </row>
    <row r="95" spans="1:10" x14ac:dyDescent="0.15">
      <c r="A95" s="61"/>
      <c r="B95" s="62">
        <v>41143</v>
      </c>
      <c r="C95" s="4" t="s">
        <v>38</v>
      </c>
      <c r="D95" s="4" t="s">
        <v>270</v>
      </c>
      <c r="E95" s="63" t="s">
        <v>185</v>
      </c>
      <c r="F95" s="64"/>
      <c r="G95" s="64">
        <v>1340</v>
      </c>
      <c r="H95" s="39">
        <f t="shared" si="1"/>
        <v>-747079</v>
      </c>
      <c r="I95" s="65" t="s">
        <v>186</v>
      </c>
    </row>
    <row r="96" spans="1:10" x14ac:dyDescent="0.15">
      <c r="A96" s="61"/>
      <c r="B96" s="62">
        <v>41143</v>
      </c>
      <c r="C96" s="4" t="s">
        <v>42</v>
      </c>
      <c r="D96" s="4" t="s">
        <v>325</v>
      </c>
      <c r="E96" s="63" t="s">
        <v>314</v>
      </c>
      <c r="F96" s="64">
        <v>30500</v>
      </c>
      <c r="G96" s="64"/>
      <c r="H96" s="39">
        <f t="shared" si="1"/>
        <v>-716579</v>
      </c>
      <c r="I96" s="66" t="s">
        <v>313</v>
      </c>
    </row>
    <row r="97" spans="1:9" x14ac:dyDescent="0.15">
      <c r="A97" s="61"/>
      <c r="B97" s="62">
        <v>41143</v>
      </c>
      <c r="C97" s="4" t="s">
        <v>296</v>
      </c>
      <c r="D97" s="4" t="s">
        <v>310</v>
      </c>
      <c r="E97" s="63" t="s">
        <v>316</v>
      </c>
      <c r="F97" s="64">
        <v>10325</v>
      </c>
      <c r="G97" s="64"/>
      <c r="H97" s="39">
        <f t="shared" si="1"/>
        <v>-706254</v>
      </c>
      <c r="I97" s="66"/>
    </row>
    <row r="98" spans="1:9" x14ac:dyDescent="0.15">
      <c r="A98" s="61"/>
      <c r="B98" s="62">
        <v>41144</v>
      </c>
      <c r="C98" s="4" t="s">
        <v>38</v>
      </c>
      <c r="D98" s="4" t="s">
        <v>33</v>
      </c>
      <c r="E98" s="63" t="s">
        <v>289</v>
      </c>
      <c r="F98" s="64"/>
      <c r="G98" s="64">
        <v>1575</v>
      </c>
      <c r="H98" s="39">
        <f t="shared" si="1"/>
        <v>-707829</v>
      </c>
      <c r="I98" s="66" t="s">
        <v>63</v>
      </c>
    </row>
    <row r="99" spans="1:9" x14ac:dyDescent="0.15">
      <c r="A99" s="61"/>
      <c r="B99" s="62">
        <v>41144</v>
      </c>
      <c r="C99" s="4" t="s">
        <v>38</v>
      </c>
      <c r="D99" s="4" t="s">
        <v>7</v>
      </c>
      <c r="E99" s="63" t="s">
        <v>136</v>
      </c>
      <c r="F99" s="64"/>
      <c r="G99" s="64">
        <v>500</v>
      </c>
      <c r="H99" s="39">
        <f t="shared" si="1"/>
        <v>-708329</v>
      </c>
      <c r="I99" s="65" t="s">
        <v>150</v>
      </c>
    </row>
    <row r="100" spans="1:9" x14ac:dyDescent="0.15">
      <c r="A100" s="61"/>
      <c r="B100" s="62">
        <v>41144</v>
      </c>
      <c r="C100" s="4" t="s">
        <v>38</v>
      </c>
      <c r="D100" s="4" t="s">
        <v>36</v>
      </c>
      <c r="E100" s="63" t="s">
        <v>151</v>
      </c>
      <c r="F100" s="64"/>
      <c r="G100" s="64">
        <v>38010</v>
      </c>
      <c r="H100" s="39">
        <f t="shared" si="1"/>
        <v>-746339</v>
      </c>
      <c r="I100" s="65" t="s">
        <v>152</v>
      </c>
    </row>
    <row r="101" spans="1:9" x14ac:dyDescent="0.15">
      <c r="A101" s="61"/>
      <c r="B101" s="62">
        <v>41144</v>
      </c>
      <c r="C101" s="4" t="s">
        <v>38</v>
      </c>
      <c r="D101" s="4" t="s">
        <v>134</v>
      </c>
      <c r="E101" s="63" t="s">
        <v>159</v>
      </c>
      <c r="F101" s="64"/>
      <c r="G101" s="64">
        <v>5354</v>
      </c>
      <c r="H101" s="39">
        <f t="shared" si="1"/>
        <v>-751693</v>
      </c>
      <c r="I101" s="65" t="s">
        <v>83</v>
      </c>
    </row>
    <row r="102" spans="1:9" x14ac:dyDescent="0.15">
      <c r="A102" s="61"/>
      <c r="B102" s="62">
        <v>41144</v>
      </c>
      <c r="C102" s="4" t="s">
        <v>38</v>
      </c>
      <c r="D102" s="4" t="s">
        <v>287</v>
      </c>
      <c r="E102" s="63" t="s">
        <v>196</v>
      </c>
      <c r="F102" s="64"/>
      <c r="G102" s="64">
        <v>2536</v>
      </c>
      <c r="H102" s="39">
        <f t="shared" si="1"/>
        <v>-754229</v>
      </c>
      <c r="I102" s="65" t="s">
        <v>184</v>
      </c>
    </row>
    <row r="103" spans="1:9" x14ac:dyDescent="0.15">
      <c r="A103" s="61"/>
      <c r="B103" s="62">
        <v>41144</v>
      </c>
      <c r="C103" s="4" t="s">
        <v>296</v>
      </c>
      <c r="D103" s="4" t="s">
        <v>310</v>
      </c>
      <c r="E103" s="63" t="s">
        <v>316</v>
      </c>
      <c r="F103" s="64">
        <v>11318</v>
      </c>
      <c r="G103" s="64"/>
      <c r="H103" s="39">
        <f t="shared" si="1"/>
        <v>-742911</v>
      </c>
      <c r="I103" s="66"/>
    </row>
    <row r="104" spans="1:9" x14ac:dyDescent="0.15">
      <c r="A104" s="61"/>
      <c r="B104" s="62">
        <v>41145</v>
      </c>
      <c r="C104" s="4" t="s">
        <v>38</v>
      </c>
      <c r="D104" s="4" t="s">
        <v>134</v>
      </c>
      <c r="E104" s="63" t="s">
        <v>169</v>
      </c>
      <c r="F104" s="64"/>
      <c r="G104" s="64">
        <v>3402</v>
      </c>
      <c r="H104" s="39">
        <f t="shared" si="1"/>
        <v>-746313</v>
      </c>
      <c r="I104" s="65" t="s">
        <v>99</v>
      </c>
    </row>
    <row r="105" spans="1:9" x14ac:dyDescent="0.15">
      <c r="A105" s="61"/>
      <c r="B105" s="62">
        <v>41145</v>
      </c>
      <c r="C105" s="4" t="s">
        <v>37</v>
      </c>
      <c r="D105" s="4"/>
      <c r="E105" s="63" t="s">
        <v>164</v>
      </c>
      <c r="F105" s="64"/>
      <c r="G105" s="64">
        <v>25578</v>
      </c>
      <c r="H105" s="39">
        <f t="shared" si="1"/>
        <v>-771891</v>
      </c>
      <c r="I105" s="65" t="s">
        <v>165</v>
      </c>
    </row>
    <row r="106" spans="1:9" x14ac:dyDescent="0.15">
      <c r="A106" s="61"/>
      <c r="B106" s="62">
        <v>41146</v>
      </c>
      <c r="C106" s="4" t="s">
        <v>38</v>
      </c>
      <c r="D106" s="4" t="s">
        <v>36</v>
      </c>
      <c r="E106" s="63" t="s">
        <v>290</v>
      </c>
      <c r="F106" s="64"/>
      <c r="G106" s="64">
        <v>3255</v>
      </c>
      <c r="H106" s="39">
        <f t="shared" si="1"/>
        <v>-775146</v>
      </c>
      <c r="I106" s="66" t="s">
        <v>63</v>
      </c>
    </row>
    <row r="107" spans="1:9" x14ac:dyDescent="0.15">
      <c r="A107" s="61"/>
      <c r="B107" s="62">
        <v>41146</v>
      </c>
      <c r="C107" s="4" t="s">
        <v>38</v>
      </c>
      <c r="D107" s="4" t="s">
        <v>7</v>
      </c>
      <c r="E107" s="63" t="s">
        <v>136</v>
      </c>
      <c r="F107" s="64"/>
      <c r="G107" s="64">
        <v>400</v>
      </c>
      <c r="H107" s="39">
        <f t="shared" si="1"/>
        <v>-775546</v>
      </c>
      <c r="I107" s="65" t="s">
        <v>150</v>
      </c>
    </row>
    <row r="108" spans="1:9" x14ac:dyDescent="0.15">
      <c r="A108" s="61"/>
      <c r="B108" s="62">
        <v>41146</v>
      </c>
      <c r="C108" s="4" t="s">
        <v>38</v>
      </c>
      <c r="D108" s="4" t="s">
        <v>7</v>
      </c>
      <c r="E108" s="63" t="s">
        <v>136</v>
      </c>
      <c r="F108" s="64"/>
      <c r="G108" s="64">
        <v>500</v>
      </c>
      <c r="H108" s="39">
        <f t="shared" si="1"/>
        <v>-776046</v>
      </c>
      <c r="I108" s="65" t="s">
        <v>150</v>
      </c>
    </row>
    <row r="109" spans="1:9" x14ac:dyDescent="0.15">
      <c r="A109" s="61"/>
      <c r="B109" s="62">
        <v>41146</v>
      </c>
      <c r="C109" s="4" t="s">
        <v>38</v>
      </c>
      <c r="D109" s="4" t="s">
        <v>33</v>
      </c>
      <c r="E109" s="63" t="s">
        <v>291</v>
      </c>
      <c r="F109" s="64"/>
      <c r="G109" s="64">
        <v>2550</v>
      </c>
      <c r="H109" s="39">
        <f t="shared" si="1"/>
        <v>-778596</v>
      </c>
      <c r="I109" s="65" t="s">
        <v>83</v>
      </c>
    </row>
    <row r="110" spans="1:9" x14ac:dyDescent="0.15">
      <c r="A110" s="61"/>
      <c r="B110" s="62">
        <v>41146</v>
      </c>
      <c r="C110" s="4" t="s">
        <v>296</v>
      </c>
      <c r="D110" s="4" t="s">
        <v>310</v>
      </c>
      <c r="E110" s="63" t="s">
        <v>316</v>
      </c>
      <c r="F110" s="64">
        <v>27409</v>
      </c>
      <c r="G110" s="64"/>
      <c r="H110" s="39">
        <f t="shared" si="1"/>
        <v>-751187</v>
      </c>
      <c r="I110" s="66"/>
    </row>
    <row r="111" spans="1:9" x14ac:dyDescent="0.15">
      <c r="A111" s="61"/>
      <c r="B111" s="62">
        <v>41147</v>
      </c>
      <c r="C111" s="4" t="s">
        <v>37</v>
      </c>
      <c r="D111" s="4"/>
      <c r="E111" s="63" t="s">
        <v>0</v>
      </c>
      <c r="F111" s="64"/>
      <c r="G111" s="64">
        <v>17514</v>
      </c>
      <c r="H111" s="39">
        <f t="shared" si="1"/>
        <v>-768701</v>
      </c>
      <c r="I111" s="66" t="s">
        <v>106</v>
      </c>
    </row>
    <row r="112" spans="1:9" x14ac:dyDescent="0.15">
      <c r="A112" s="61"/>
      <c r="B112" s="62">
        <v>41147</v>
      </c>
      <c r="C112" s="4" t="s">
        <v>38</v>
      </c>
      <c r="D112" s="4" t="s">
        <v>7</v>
      </c>
      <c r="E112" s="63" t="s">
        <v>136</v>
      </c>
      <c r="F112" s="64"/>
      <c r="G112" s="64">
        <v>500</v>
      </c>
      <c r="H112" s="39">
        <f t="shared" si="1"/>
        <v>-769201</v>
      </c>
      <c r="I112" s="65" t="s">
        <v>150</v>
      </c>
    </row>
    <row r="113" spans="1:19" x14ac:dyDescent="0.15">
      <c r="A113" s="61"/>
      <c r="B113" s="62">
        <v>41147</v>
      </c>
      <c r="C113" s="4" t="s">
        <v>42</v>
      </c>
      <c r="D113" s="4" t="s">
        <v>325</v>
      </c>
      <c r="E113" s="63" t="s">
        <v>227</v>
      </c>
      <c r="F113" s="64">
        <v>5000</v>
      </c>
      <c r="G113" s="64"/>
      <c r="H113" s="39">
        <f t="shared" si="1"/>
        <v>-764201</v>
      </c>
      <c r="I113" s="66" t="s">
        <v>313</v>
      </c>
    </row>
    <row r="114" spans="1:19" x14ac:dyDescent="0.15">
      <c r="A114" s="61"/>
      <c r="B114" s="62">
        <v>41147</v>
      </c>
      <c r="C114" s="4" t="s">
        <v>296</v>
      </c>
      <c r="D114" s="4" t="s">
        <v>310</v>
      </c>
      <c r="E114" s="63" t="s">
        <v>316</v>
      </c>
      <c r="F114" s="64">
        <v>17812</v>
      </c>
      <c r="G114" s="64"/>
      <c r="H114" s="39">
        <f t="shared" si="1"/>
        <v>-746389</v>
      </c>
      <c r="I114" s="66"/>
    </row>
    <row r="115" spans="1:19" x14ac:dyDescent="0.15">
      <c r="A115" s="61"/>
      <c r="B115" s="62">
        <v>41148</v>
      </c>
      <c r="C115" s="4" t="s">
        <v>38</v>
      </c>
      <c r="D115" s="4" t="s">
        <v>270</v>
      </c>
      <c r="E115" s="63" t="s">
        <v>53</v>
      </c>
      <c r="F115" s="64"/>
      <c r="G115" s="64">
        <v>6487</v>
      </c>
      <c r="H115" s="39">
        <f t="shared" si="1"/>
        <v>-752876</v>
      </c>
      <c r="I115" s="65" t="s">
        <v>59</v>
      </c>
    </row>
    <row r="116" spans="1:19" x14ac:dyDescent="0.15">
      <c r="A116" s="61"/>
      <c r="B116" s="62">
        <v>41148</v>
      </c>
      <c r="C116" s="63" t="s">
        <v>37</v>
      </c>
      <c r="D116" s="63"/>
      <c r="E116" s="63" t="s">
        <v>145</v>
      </c>
      <c r="F116" s="64"/>
      <c r="G116" s="64">
        <v>25410</v>
      </c>
      <c r="H116" s="39">
        <f t="shared" si="1"/>
        <v>-778286</v>
      </c>
      <c r="I116" s="65" t="s">
        <v>167</v>
      </c>
    </row>
    <row r="117" spans="1:19" x14ac:dyDescent="0.15">
      <c r="A117" s="61"/>
      <c r="B117" s="62">
        <v>41148</v>
      </c>
      <c r="C117" s="63" t="s">
        <v>42</v>
      </c>
      <c r="D117" s="63" t="s">
        <v>325</v>
      </c>
      <c r="E117" s="63" t="s">
        <v>117</v>
      </c>
      <c r="F117" s="64">
        <v>30000</v>
      </c>
      <c r="G117" s="64"/>
      <c r="H117" s="39">
        <f t="shared" si="1"/>
        <v>-748286</v>
      </c>
      <c r="I117" s="66">
        <v>77</v>
      </c>
    </row>
    <row r="118" spans="1:19" x14ac:dyDescent="0.15">
      <c r="A118" s="61"/>
      <c r="B118" s="62">
        <v>41148</v>
      </c>
      <c r="C118" s="63" t="s">
        <v>296</v>
      </c>
      <c r="D118" s="63" t="s">
        <v>310</v>
      </c>
      <c r="E118" s="63" t="s">
        <v>316</v>
      </c>
      <c r="F118" s="64">
        <v>9442</v>
      </c>
      <c r="G118" s="64"/>
      <c r="H118" s="39">
        <f t="shared" si="1"/>
        <v>-738844</v>
      </c>
      <c r="I118" s="66"/>
    </row>
    <row r="119" spans="1:19" x14ac:dyDescent="0.15">
      <c r="A119" s="61"/>
      <c r="B119" s="62">
        <v>41149</v>
      </c>
      <c r="C119" s="63" t="s">
        <v>37</v>
      </c>
      <c r="D119" s="63"/>
      <c r="E119" s="63" t="s">
        <v>145</v>
      </c>
      <c r="F119" s="64"/>
      <c r="G119" s="64">
        <v>27598</v>
      </c>
      <c r="H119" s="39">
        <f t="shared" si="1"/>
        <v>-766442</v>
      </c>
      <c r="I119" s="65" t="s">
        <v>183</v>
      </c>
    </row>
    <row r="120" spans="1:19" s="30" customFormat="1" x14ac:dyDescent="0.15">
      <c r="A120" s="68"/>
      <c r="B120" s="70">
        <v>41149</v>
      </c>
      <c r="C120" s="26" t="s">
        <v>38</v>
      </c>
      <c r="D120" s="72" t="s">
        <v>278</v>
      </c>
      <c r="E120" s="72" t="s">
        <v>135</v>
      </c>
      <c r="F120" s="74"/>
      <c r="G120" s="74">
        <v>35210</v>
      </c>
      <c r="H120" s="39">
        <f t="shared" si="1"/>
        <v>-801652</v>
      </c>
      <c r="I120" s="78" t="s">
        <v>72</v>
      </c>
      <c r="M120" s="21"/>
      <c r="N120" s="21"/>
      <c r="O120" s="21"/>
      <c r="P120" s="21"/>
      <c r="Q120" s="21"/>
      <c r="R120" s="21"/>
      <c r="S120" s="21"/>
    </row>
    <row r="121" spans="1:19" x14ac:dyDescent="0.15">
      <c r="A121" s="61"/>
      <c r="B121" s="62">
        <v>41149</v>
      </c>
      <c r="C121" s="63" t="s">
        <v>296</v>
      </c>
      <c r="D121" s="63" t="s">
        <v>310</v>
      </c>
      <c r="E121" s="63" t="s">
        <v>316</v>
      </c>
      <c r="F121" s="64">
        <v>8934</v>
      </c>
      <c r="G121" s="64"/>
      <c r="H121" s="39">
        <f t="shared" si="1"/>
        <v>-792718</v>
      </c>
      <c r="I121" s="66"/>
    </row>
    <row r="122" spans="1:19" x14ac:dyDescent="0.15">
      <c r="A122" s="61"/>
      <c r="B122" s="62">
        <v>41150</v>
      </c>
      <c r="C122" s="63" t="s">
        <v>38</v>
      </c>
      <c r="D122" s="63" t="s">
        <v>305</v>
      </c>
      <c r="E122" s="63" t="s">
        <v>306</v>
      </c>
      <c r="F122" s="64"/>
      <c r="G122" s="64">
        <v>1000</v>
      </c>
      <c r="H122" s="39">
        <f t="shared" si="1"/>
        <v>-793718</v>
      </c>
      <c r="I122" s="66" t="s">
        <v>307</v>
      </c>
    </row>
    <row r="123" spans="1:19" x14ac:dyDescent="0.15">
      <c r="A123" s="61"/>
      <c r="B123" s="62">
        <v>41150</v>
      </c>
      <c r="C123" s="63" t="s">
        <v>42</v>
      </c>
      <c r="D123" s="63" t="s">
        <v>310</v>
      </c>
      <c r="E123" s="63" t="s">
        <v>324</v>
      </c>
      <c r="F123" s="64">
        <v>50800</v>
      </c>
      <c r="G123" s="64"/>
      <c r="H123" s="39">
        <f t="shared" si="1"/>
        <v>-742918</v>
      </c>
      <c r="I123" s="66"/>
    </row>
    <row r="124" spans="1:19" x14ac:dyDescent="0.15">
      <c r="A124" s="61"/>
      <c r="B124" s="62">
        <v>41150</v>
      </c>
      <c r="C124" s="63" t="s">
        <v>296</v>
      </c>
      <c r="D124" s="63" t="s">
        <v>310</v>
      </c>
      <c r="E124" s="63" t="s">
        <v>316</v>
      </c>
      <c r="F124" s="64">
        <v>18521</v>
      </c>
      <c r="G124" s="64"/>
      <c r="H124" s="39">
        <f t="shared" si="1"/>
        <v>-724397</v>
      </c>
      <c r="I124" s="66"/>
    </row>
    <row r="125" spans="1:19" x14ac:dyDescent="0.15">
      <c r="A125" s="61"/>
      <c r="B125" s="62">
        <v>41151</v>
      </c>
      <c r="C125" s="63" t="s">
        <v>38</v>
      </c>
      <c r="D125" s="63" t="s">
        <v>308</v>
      </c>
      <c r="E125" s="63" t="s">
        <v>299</v>
      </c>
      <c r="F125" s="64"/>
      <c r="G125" s="64">
        <v>500</v>
      </c>
      <c r="H125" s="39">
        <f t="shared" si="1"/>
        <v>-724897</v>
      </c>
      <c r="I125" s="66" t="s">
        <v>300</v>
      </c>
    </row>
    <row r="126" spans="1:19" x14ac:dyDescent="0.15">
      <c r="A126" s="61"/>
      <c r="B126" s="62">
        <v>41151</v>
      </c>
      <c r="C126" s="63" t="s">
        <v>38</v>
      </c>
      <c r="D126" s="63" t="s">
        <v>301</v>
      </c>
      <c r="E126" s="63" t="s">
        <v>302</v>
      </c>
      <c r="F126" s="64"/>
      <c r="G126" s="64">
        <v>3150</v>
      </c>
      <c r="H126" s="39">
        <f t="shared" si="1"/>
        <v>-728047</v>
      </c>
      <c r="I126" s="66" t="s">
        <v>242</v>
      </c>
    </row>
    <row r="127" spans="1:19" x14ac:dyDescent="0.15">
      <c r="A127" s="61"/>
      <c r="B127" s="62">
        <v>41151</v>
      </c>
      <c r="C127" s="63" t="s">
        <v>42</v>
      </c>
      <c r="D127" s="63" t="s">
        <v>325</v>
      </c>
      <c r="E127" s="63" t="s">
        <v>317</v>
      </c>
      <c r="F127" s="64">
        <v>3000</v>
      </c>
      <c r="G127" s="64"/>
      <c r="H127" s="39">
        <f t="shared" si="1"/>
        <v>-725047</v>
      </c>
      <c r="I127" s="66" t="s">
        <v>313</v>
      </c>
    </row>
    <row r="128" spans="1:19" x14ac:dyDescent="0.15">
      <c r="A128" s="61"/>
      <c r="B128" s="62">
        <v>41151</v>
      </c>
      <c r="C128" s="63" t="s">
        <v>296</v>
      </c>
      <c r="D128" s="63" t="s">
        <v>310</v>
      </c>
      <c r="E128" s="63" t="s">
        <v>316</v>
      </c>
      <c r="F128" s="64">
        <v>20205</v>
      </c>
      <c r="G128" s="64"/>
      <c r="H128" s="39">
        <f t="shared" si="1"/>
        <v>-704842</v>
      </c>
      <c r="I128" s="66"/>
    </row>
    <row r="129" spans="1:9" x14ac:dyDescent="0.15">
      <c r="A129" s="61"/>
      <c r="B129" s="62">
        <v>41152</v>
      </c>
      <c r="C129" s="63" t="s">
        <v>38</v>
      </c>
      <c r="D129" s="63" t="s">
        <v>301</v>
      </c>
      <c r="E129" s="63" t="s">
        <v>309</v>
      </c>
      <c r="F129" s="64"/>
      <c r="G129" s="64">
        <v>25410</v>
      </c>
      <c r="H129" s="39">
        <f t="shared" si="1"/>
        <v>-730252</v>
      </c>
      <c r="I129" s="66" t="s">
        <v>152</v>
      </c>
    </row>
    <row r="130" spans="1:9" x14ac:dyDescent="0.15">
      <c r="A130" s="61"/>
      <c r="B130" s="62">
        <v>41152</v>
      </c>
      <c r="C130" s="63" t="s">
        <v>303</v>
      </c>
      <c r="D130" s="63"/>
      <c r="E130" s="63" t="s">
        <v>304</v>
      </c>
      <c r="F130" s="64"/>
      <c r="G130" s="64">
        <v>10374</v>
      </c>
      <c r="H130" s="39">
        <f t="shared" si="1"/>
        <v>-740626</v>
      </c>
      <c r="I130" s="66"/>
    </row>
    <row r="131" spans="1:9" x14ac:dyDescent="0.15">
      <c r="A131" s="61"/>
      <c r="B131" s="62">
        <v>41152</v>
      </c>
      <c r="C131" s="63" t="s">
        <v>42</v>
      </c>
      <c r="D131" s="63" t="s">
        <v>325</v>
      </c>
      <c r="E131" s="63" t="s">
        <v>318</v>
      </c>
      <c r="F131" s="64">
        <v>6000</v>
      </c>
      <c r="G131" s="64"/>
      <c r="H131" s="39">
        <f>H130+F131-G131</f>
        <v>-734626</v>
      </c>
      <c r="I131" s="66">
        <v>77</v>
      </c>
    </row>
    <row r="132" spans="1:9" x14ac:dyDescent="0.15">
      <c r="A132" s="61"/>
      <c r="B132" s="62"/>
      <c r="C132" s="63"/>
      <c r="D132" s="63"/>
      <c r="E132" s="63"/>
      <c r="F132" s="64">
        <f>SUM(F3:F131)</f>
        <v>851942</v>
      </c>
      <c r="G132" s="64">
        <f>SUM(G3:G131)</f>
        <v>738918</v>
      </c>
      <c r="H132" s="39"/>
      <c r="I132" s="66"/>
    </row>
    <row r="133" spans="1:9" x14ac:dyDescent="0.15">
      <c r="A133" s="61"/>
      <c r="B133" s="62"/>
      <c r="C133" s="63"/>
      <c r="D133" s="63"/>
      <c r="E133" s="63"/>
      <c r="F133" s="64"/>
      <c r="G133" s="64"/>
      <c r="H133" s="39"/>
      <c r="I133" s="66"/>
    </row>
    <row r="134" spans="1:9" x14ac:dyDescent="0.15">
      <c r="A134" s="61"/>
      <c r="B134" s="62"/>
      <c r="C134" s="63"/>
      <c r="D134" s="63"/>
      <c r="E134" s="63"/>
      <c r="F134" s="64" t="s">
        <v>333</v>
      </c>
      <c r="G134" s="64">
        <f>F132-G132</f>
        <v>113024</v>
      </c>
      <c r="H134" s="39"/>
      <c r="I134" s="66"/>
    </row>
  </sheetData>
  <autoFilter ref="A1:AF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>
      <pane xSplit="4" ySplit="1" topLeftCell="E71" activePane="bottomRight" state="frozen"/>
      <selection pane="topRight" activeCell="E1" sqref="E1"/>
      <selection pane="bottomLeft" activeCell="A2" sqref="A2"/>
      <selection pane="bottomRight" activeCell="H92" sqref="H92"/>
    </sheetView>
  </sheetViews>
  <sheetFormatPr defaultRowHeight="13.5" x14ac:dyDescent="0.15"/>
  <cols>
    <col min="1" max="1" width="5.625" style="25" customWidth="1"/>
    <col min="2" max="2" width="16.75" style="29" customWidth="1"/>
    <col min="3" max="4" width="9.5" style="8" customWidth="1"/>
    <col min="5" max="5" width="24.5" style="8" customWidth="1"/>
    <col min="6" max="7" width="9" style="16"/>
    <col min="8" max="8" width="12.125" customWidth="1"/>
    <col min="9" max="9" width="24.125" style="32" customWidth="1"/>
    <col min="13" max="19" width="9" style="3"/>
  </cols>
  <sheetData>
    <row r="1" spans="1:19" s="8" customFormat="1" x14ac:dyDescent="0.15">
      <c r="A1" s="23"/>
      <c r="B1" s="55" t="s">
        <v>43</v>
      </c>
      <c r="C1" s="56" t="s">
        <v>41</v>
      </c>
      <c r="D1" s="56" t="s">
        <v>266</v>
      </c>
      <c r="E1" s="56" t="s">
        <v>234</v>
      </c>
      <c r="F1" s="57" t="s">
        <v>39</v>
      </c>
      <c r="G1" s="45" t="s">
        <v>237</v>
      </c>
      <c r="H1" s="46" t="s">
        <v>332</v>
      </c>
      <c r="I1" s="56"/>
      <c r="J1" s="40"/>
      <c r="M1" s="19"/>
      <c r="N1" s="19"/>
      <c r="O1" s="19"/>
      <c r="P1" s="19"/>
      <c r="Q1" s="19"/>
      <c r="R1" s="19"/>
      <c r="S1" s="19"/>
    </row>
    <row r="2" spans="1:19" s="8" customFormat="1" x14ac:dyDescent="0.15">
      <c r="A2" s="23"/>
      <c r="B2" s="81"/>
      <c r="C2" s="82"/>
      <c r="D2" s="82"/>
      <c r="E2" s="82"/>
      <c r="F2" s="83"/>
      <c r="G2" s="59"/>
      <c r="H2" s="85">
        <v>-575418</v>
      </c>
      <c r="I2" s="41"/>
      <c r="J2" s="84"/>
      <c r="M2" s="19"/>
      <c r="N2" s="19"/>
      <c r="O2" s="19"/>
      <c r="P2" s="19"/>
      <c r="Q2" s="19"/>
      <c r="R2" s="19"/>
      <c r="S2" s="19"/>
    </row>
    <row r="3" spans="1:19" x14ac:dyDescent="0.15">
      <c r="A3" s="35"/>
      <c r="B3" s="47">
        <v>41091</v>
      </c>
      <c r="C3" s="4" t="s">
        <v>37</v>
      </c>
      <c r="D3" s="4"/>
      <c r="E3" s="4" t="s">
        <v>19</v>
      </c>
      <c r="F3" s="15"/>
      <c r="G3" s="15">
        <v>16308</v>
      </c>
      <c r="H3" s="39">
        <f>H2+F3-G3</f>
        <v>-591726</v>
      </c>
      <c r="I3" s="43"/>
      <c r="J3" s="50"/>
      <c r="K3" s="25"/>
    </row>
    <row r="4" spans="1:19" x14ac:dyDescent="0.15">
      <c r="A4" s="35"/>
      <c r="B4" s="47">
        <v>41091</v>
      </c>
      <c r="C4" s="4" t="s">
        <v>37</v>
      </c>
      <c r="D4" s="4"/>
      <c r="E4" s="4" t="s">
        <v>0</v>
      </c>
      <c r="F4" s="15"/>
      <c r="G4" s="15">
        <v>7620</v>
      </c>
      <c r="H4" s="39">
        <f t="shared" ref="H4:H67" si="0">H3+F4-G4</f>
        <v>-599346</v>
      </c>
      <c r="I4" s="36" t="s">
        <v>79</v>
      </c>
      <c r="J4" s="50"/>
      <c r="K4" s="25"/>
    </row>
    <row r="5" spans="1:19" x14ac:dyDescent="0.15">
      <c r="A5" s="35"/>
      <c r="B5" s="47">
        <v>41092</v>
      </c>
      <c r="C5" s="4" t="s">
        <v>38</v>
      </c>
      <c r="D5" s="4" t="s">
        <v>270</v>
      </c>
      <c r="E5" s="4" t="s">
        <v>171</v>
      </c>
      <c r="F5" s="15"/>
      <c r="G5" s="15">
        <v>2150</v>
      </c>
      <c r="H5" s="39">
        <f t="shared" si="0"/>
        <v>-601496</v>
      </c>
      <c r="I5" s="36" t="s">
        <v>215</v>
      </c>
      <c r="J5" s="50"/>
      <c r="K5" s="25"/>
    </row>
    <row r="6" spans="1:19" x14ac:dyDescent="0.15">
      <c r="A6" s="35"/>
      <c r="B6" s="47"/>
      <c r="C6" s="4"/>
      <c r="D6" s="4"/>
      <c r="E6" s="4"/>
      <c r="F6" s="15"/>
      <c r="G6" s="15"/>
      <c r="H6" s="39">
        <f t="shared" si="0"/>
        <v>-601496</v>
      </c>
      <c r="I6" s="36"/>
      <c r="J6" s="50"/>
      <c r="K6" s="25"/>
    </row>
    <row r="7" spans="1:19" x14ac:dyDescent="0.15">
      <c r="A7" s="35"/>
      <c r="B7" s="47">
        <v>41092</v>
      </c>
      <c r="C7" s="4" t="s">
        <v>37</v>
      </c>
      <c r="D7" s="4"/>
      <c r="E7" s="4" t="s">
        <v>25</v>
      </c>
      <c r="F7" s="15"/>
      <c r="G7" s="15">
        <v>40640</v>
      </c>
      <c r="H7" s="39">
        <f t="shared" si="0"/>
        <v>-642136</v>
      </c>
      <c r="I7" s="36"/>
      <c r="J7" s="50"/>
      <c r="K7" s="25"/>
    </row>
    <row r="8" spans="1:19" x14ac:dyDescent="0.15">
      <c r="A8" s="35"/>
      <c r="B8" s="47">
        <v>41092</v>
      </c>
      <c r="C8" s="4" t="s">
        <v>37</v>
      </c>
      <c r="D8" s="4"/>
      <c r="E8" s="4" t="s">
        <v>25</v>
      </c>
      <c r="F8" s="15"/>
      <c r="G8" s="15">
        <v>5840</v>
      </c>
      <c r="H8" s="39">
        <f t="shared" si="0"/>
        <v>-647976</v>
      </c>
      <c r="I8" s="36"/>
      <c r="J8" s="50"/>
      <c r="K8" s="25"/>
    </row>
    <row r="9" spans="1:19" x14ac:dyDescent="0.15">
      <c r="A9" s="35"/>
      <c r="B9" s="47">
        <v>41093</v>
      </c>
      <c r="C9" s="4" t="s">
        <v>38</v>
      </c>
      <c r="D9" s="26" t="s">
        <v>7</v>
      </c>
      <c r="E9" s="4" t="s">
        <v>31</v>
      </c>
      <c r="F9" s="15"/>
      <c r="G9" s="15">
        <v>9200</v>
      </c>
      <c r="H9" s="39">
        <f t="shared" si="0"/>
        <v>-657176</v>
      </c>
      <c r="I9" s="43" t="s">
        <v>32</v>
      </c>
      <c r="J9" s="50"/>
      <c r="K9" s="25"/>
    </row>
    <row r="10" spans="1:19" x14ac:dyDescent="0.15">
      <c r="A10" s="35"/>
      <c r="B10" s="47">
        <v>41093</v>
      </c>
      <c r="C10" s="4" t="s">
        <v>37</v>
      </c>
      <c r="D10" s="4"/>
      <c r="E10" s="4" t="s">
        <v>0</v>
      </c>
      <c r="F10" s="15"/>
      <c r="G10" s="15">
        <v>4620</v>
      </c>
      <c r="H10" s="39">
        <f t="shared" si="0"/>
        <v>-661796</v>
      </c>
      <c r="I10" s="36" t="s">
        <v>79</v>
      </c>
      <c r="J10" s="50"/>
    </row>
    <row r="11" spans="1:19" x14ac:dyDescent="0.15">
      <c r="A11" s="35"/>
      <c r="B11" s="47">
        <v>41093</v>
      </c>
      <c r="C11" s="4" t="s">
        <v>38</v>
      </c>
      <c r="D11" s="4" t="s">
        <v>7</v>
      </c>
      <c r="E11" s="4" t="s">
        <v>82</v>
      </c>
      <c r="F11" s="15"/>
      <c r="G11" s="15">
        <v>9200</v>
      </c>
      <c r="H11" s="39">
        <f t="shared" si="0"/>
        <v>-670996</v>
      </c>
      <c r="I11" s="36" t="s">
        <v>82</v>
      </c>
      <c r="J11" s="50"/>
    </row>
    <row r="12" spans="1:19" x14ac:dyDescent="0.15">
      <c r="A12" s="35"/>
      <c r="B12" s="47">
        <v>41093</v>
      </c>
      <c r="C12" s="4" t="s">
        <v>38</v>
      </c>
      <c r="D12" s="4" t="s">
        <v>270</v>
      </c>
      <c r="E12" s="4" t="s">
        <v>53</v>
      </c>
      <c r="F12" s="15"/>
      <c r="G12" s="15">
        <v>5000</v>
      </c>
      <c r="H12" s="39">
        <f t="shared" si="0"/>
        <v>-675996</v>
      </c>
      <c r="I12" s="36" t="s">
        <v>88</v>
      </c>
      <c r="J12" s="50"/>
    </row>
    <row r="13" spans="1:19" x14ac:dyDescent="0.15">
      <c r="A13" s="35"/>
      <c r="B13" s="47">
        <v>41094</v>
      </c>
      <c r="C13" s="4" t="s">
        <v>37</v>
      </c>
      <c r="D13" s="4"/>
      <c r="E13" s="4" t="s">
        <v>0</v>
      </c>
      <c r="F13" s="15"/>
      <c r="G13" s="15">
        <v>5980</v>
      </c>
      <c r="H13" s="39">
        <f t="shared" si="0"/>
        <v>-681976</v>
      </c>
      <c r="I13" s="36" t="s">
        <v>79</v>
      </c>
      <c r="J13" s="50"/>
    </row>
    <row r="14" spans="1:19" x14ac:dyDescent="0.15">
      <c r="A14" s="35"/>
      <c r="B14" s="47">
        <v>41094</v>
      </c>
      <c r="C14" s="4" t="s">
        <v>37</v>
      </c>
      <c r="D14" s="4"/>
      <c r="E14" s="4" t="s">
        <v>0</v>
      </c>
      <c r="F14" s="15"/>
      <c r="G14" s="15">
        <v>9026</v>
      </c>
      <c r="H14" s="39">
        <f t="shared" si="0"/>
        <v>-691002</v>
      </c>
      <c r="I14" s="36" t="s">
        <v>79</v>
      </c>
      <c r="J14" s="50"/>
    </row>
    <row r="15" spans="1:19" x14ac:dyDescent="0.15">
      <c r="A15" s="35"/>
      <c r="B15" s="47">
        <v>41095</v>
      </c>
      <c r="C15" s="4" t="s">
        <v>37</v>
      </c>
      <c r="D15" s="4"/>
      <c r="E15" s="4" t="s">
        <v>0</v>
      </c>
      <c r="F15" s="15"/>
      <c r="G15" s="15">
        <v>5464</v>
      </c>
      <c r="H15" s="39">
        <f t="shared" si="0"/>
        <v>-696466</v>
      </c>
      <c r="I15" s="36"/>
      <c r="J15" s="50"/>
    </row>
    <row r="16" spans="1:19" s="30" customFormat="1" x14ac:dyDescent="0.15">
      <c r="A16" s="37"/>
      <c r="B16" s="48">
        <v>41095</v>
      </c>
      <c r="C16" s="26" t="s">
        <v>37</v>
      </c>
      <c r="D16" s="26"/>
      <c r="E16" s="26" t="s">
        <v>297</v>
      </c>
      <c r="F16" s="31"/>
      <c r="G16" s="31">
        <v>13605</v>
      </c>
      <c r="H16" s="39">
        <f t="shared" si="0"/>
        <v>-710071</v>
      </c>
      <c r="I16" s="60" t="s">
        <v>298</v>
      </c>
      <c r="J16" s="51"/>
      <c r="M16" s="21"/>
      <c r="N16" s="21"/>
      <c r="O16" s="21"/>
      <c r="P16" s="21"/>
      <c r="Q16" s="21"/>
      <c r="R16" s="21"/>
      <c r="S16" s="21"/>
    </row>
    <row r="17" spans="1:19" x14ac:dyDescent="0.15">
      <c r="A17" s="35"/>
      <c r="B17" s="47">
        <v>41095</v>
      </c>
      <c r="C17" s="4" t="s">
        <v>38</v>
      </c>
      <c r="D17" s="4" t="s">
        <v>33</v>
      </c>
      <c r="E17" s="4" t="s">
        <v>279</v>
      </c>
      <c r="F17" s="15"/>
      <c r="G17" s="15">
        <v>945</v>
      </c>
      <c r="H17" s="39">
        <f t="shared" si="0"/>
        <v>-711016</v>
      </c>
      <c r="I17" s="36" t="s">
        <v>63</v>
      </c>
      <c r="J17" s="50"/>
    </row>
    <row r="18" spans="1:19" x14ac:dyDescent="0.15">
      <c r="A18" s="35"/>
      <c r="B18" s="47">
        <v>41095</v>
      </c>
      <c r="C18" s="4" t="s">
        <v>38</v>
      </c>
      <c r="D18" s="4" t="s">
        <v>33</v>
      </c>
      <c r="E18" s="4" t="s">
        <v>46</v>
      </c>
      <c r="F18" s="15"/>
      <c r="G18" s="15">
        <v>808</v>
      </c>
      <c r="H18" s="39">
        <f t="shared" si="0"/>
        <v>-711824</v>
      </c>
      <c r="I18" s="36" t="s">
        <v>60</v>
      </c>
      <c r="J18" s="50"/>
    </row>
    <row r="19" spans="1:19" s="27" customFormat="1" x14ac:dyDescent="0.15">
      <c r="A19" s="35"/>
      <c r="B19" s="48">
        <v>41095</v>
      </c>
      <c r="C19" s="4" t="s">
        <v>42</v>
      </c>
      <c r="D19" s="4" t="s">
        <v>325</v>
      </c>
      <c r="E19" s="26" t="s">
        <v>125</v>
      </c>
      <c r="F19" s="15">
        <v>5000</v>
      </c>
      <c r="G19" s="15"/>
      <c r="H19" s="39">
        <f t="shared" si="0"/>
        <v>-706824</v>
      </c>
      <c r="I19" s="36" t="s">
        <v>221</v>
      </c>
      <c r="J19" s="52"/>
      <c r="K19" s="30"/>
      <c r="M19" s="28"/>
      <c r="N19" s="28"/>
      <c r="O19" s="28"/>
      <c r="P19" s="28"/>
      <c r="Q19" s="28"/>
      <c r="R19" s="28"/>
      <c r="S19" s="28"/>
    </row>
    <row r="20" spans="1:19" x14ac:dyDescent="0.15">
      <c r="A20" s="35"/>
      <c r="B20" s="48">
        <v>41095</v>
      </c>
      <c r="C20" s="4" t="s">
        <v>42</v>
      </c>
      <c r="D20" s="4" t="s">
        <v>325</v>
      </c>
      <c r="E20" s="26" t="s">
        <v>126</v>
      </c>
      <c r="F20" s="15">
        <v>2000</v>
      </c>
      <c r="G20" s="15"/>
      <c r="H20" s="39">
        <f t="shared" si="0"/>
        <v>-704824</v>
      </c>
      <c r="I20" s="36" t="s">
        <v>221</v>
      </c>
      <c r="J20" s="52"/>
    </row>
    <row r="21" spans="1:19" x14ac:dyDescent="0.15">
      <c r="A21" s="35"/>
      <c r="B21" s="48">
        <v>41095</v>
      </c>
      <c r="C21" s="4" t="s">
        <v>42</v>
      </c>
      <c r="D21" s="4" t="s">
        <v>325</v>
      </c>
      <c r="E21" s="26" t="s">
        <v>224</v>
      </c>
      <c r="F21" s="15">
        <v>5000</v>
      </c>
      <c r="G21" s="15"/>
      <c r="H21" s="39">
        <f t="shared" si="0"/>
        <v>-699824</v>
      </c>
      <c r="I21" s="36" t="s">
        <v>221</v>
      </c>
      <c r="J21" s="52"/>
    </row>
    <row r="22" spans="1:19" x14ac:dyDescent="0.15">
      <c r="A22" s="35"/>
      <c r="B22" s="47">
        <v>41096</v>
      </c>
      <c r="C22" s="4" t="s">
        <v>37</v>
      </c>
      <c r="D22" s="4"/>
      <c r="E22" s="4" t="s">
        <v>0</v>
      </c>
      <c r="F22" s="15"/>
      <c r="G22" s="15">
        <v>7560</v>
      </c>
      <c r="H22" s="39">
        <f t="shared" si="0"/>
        <v>-707384</v>
      </c>
      <c r="I22" s="36"/>
      <c r="J22" s="50"/>
    </row>
    <row r="23" spans="1:19" x14ac:dyDescent="0.15">
      <c r="A23" s="35"/>
      <c r="B23" s="47">
        <v>41097</v>
      </c>
      <c r="C23" s="4" t="s">
        <v>37</v>
      </c>
      <c r="D23" s="4"/>
      <c r="E23" s="4" t="s">
        <v>0</v>
      </c>
      <c r="F23" s="15"/>
      <c r="G23" s="15">
        <v>4161</v>
      </c>
      <c r="H23" s="39">
        <f t="shared" si="0"/>
        <v>-711545</v>
      </c>
      <c r="I23" s="36" t="s">
        <v>80</v>
      </c>
      <c r="J23" s="50"/>
    </row>
    <row r="24" spans="1:19" x14ac:dyDescent="0.15">
      <c r="A24" s="35"/>
      <c r="B24" s="47">
        <v>41097</v>
      </c>
      <c r="C24" s="4" t="s">
        <v>37</v>
      </c>
      <c r="D24" s="4"/>
      <c r="E24" s="4" t="s">
        <v>0</v>
      </c>
      <c r="F24" s="15"/>
      <c r="G24" s="15">
        <v>7980</v>
      </c>
      <c r="H24" s="39">
        <f t="shared" si="0"/>
        <v>-719525</v>
      </c>
      <c r="I24" s="36" t="s">
        <v>81</v>
      </c>
      <c r="J24" s="50"/>
    </row>
    <row r="25" spans="1:19" x14ac:dyDescent="0.15">
      <c r="A25" s="35"/>
      <c r="B25" s="47">
        <v>41098</v>
      </c>
      <c r="C25" s="4" t="s">
        <v>37</v>
      </c>
      <c r="D25" s="4"/>
      <c r="E25" s="4" t="s">
        <v>0</v>
      </c>
      <c r="F25" s="15"/>
      <c r="G25" s="15">
        <v>6720</v>
      </c>
      <c r="H25" s="39">
        <f t="shared" si="0"/>
        <v>-726245</v>
      </c>
      <c r="I25" s="36" t="s">
        <v>76</v>
      </c>
      <c r="J25" s="50"/>
    </row>
    <row r="26" spans="1:19" x14ac:dyDescent="0.15">
      <c r="A26" s="35"/>
      <c r="B26" s="47">
        <v>41098</v>
      </c>
      <c r="C26" s="4" t="s">
        <v>38</v>
      </c>
      <c r="D26" s="4" t="s">
        <v>134</v>
      </c>
      <c r="E26" s="4" t="s">
        <v>243</v>
      </c>
      <c r="F26" s="15"/>
      <c r="G26" s="15">
        <v>4451</v>
      </c>
      <c r="H26" s="39">
        <f t="shared" si="0"/>
        <v>-730696</v>
      </c>
      <c r="I26" s="36" t="s">
        <v>83</v>
      </c>
      <c r="J26" s="50"/>
    </row>
    <row r="27" spans="1:19" x14ac:dyDescent="0.15">
      <c r="A27" s="35"/>
      <c r="B27" s="47">
        <v>41099</v>
      </c>
      <c r="C27" s="4" t="s">
        <v>37</v>
      </c>
      <c r="D27" s="4"/>
      <c r="E27" s="4" t="s">
        <v>0</v>
      </c>
      <c r="F27" s="15"/>
      <c r="G27" s="15">
        <v>13944</v>
      </c>
      <c r="H27" s="39">
        <f t="shared" si="0"/>
        <v>-744640</v>
      </c>
      <c r="I27" s="36" t="s">
        <v>76</v>
      </c>
      <c r="J27" s="50"/>
    </row>
    <row r="28" spans="1:19" x14ac:dyDescent="0.15">
      <c r="A28" s="35"/>
      <c r="B28" s="47">
        <v>41099</v>
      </c>
      <c r="C28" s="4" t="s">
        <v>37</v>
      </c>
      <c r="D28" s="4"/>
      <c r="E28" s="4" t="s">
        <v>0</v>
      </c>
      <c r="F28" s="15"/>
      <c r="G28" s="15">
        <v>14124</v>
      </c>
      <c r="H28" s="39">
        <f t="shared" si="0"/>
        <v>-758764</v>
      </c>
      <c r="I28" s="36" t="s">
        <v>77</v>
      </c>
      <c r="J28" s="50"/>
    </row>
    <row r="29" spans="1:19" x14ac:dyDescent="0.15">
      <c r="A29" s="35"/>
      <c r="B29" s="47">
        <v>41100</v>
      </c>
      <c r="C29" s="4" t="s">
        <v>37</v>
      </c>
      <c r="D29" s="4"/>
      <c r="E29" s="4" t="s">
        <v>0</v>
      </c>
      <c r="F29" s="15"/>
      <c r="G29" s="15">
        <v>12025</v>
      </c>
      <c r="H29" s="39">
        <f t="shared" si="0"/>
        <v>-770789</v>
      </c>
      <c r="I29" s="36" t="s">
        <v>76</v>
      </c>
      <c r="J29" s="50"/>
    </row>
    <row r="30" spans="1:19" x14ac:dyDescent="0.15">
      <c r="A30" s="35"/>
      <c r="B30" s="47">
        <v>41100</v>
      </c>
      <c r="C30" s="4" t="s">
        <v>38</v>
      </c>
      <c r="D30" s="4" t="s">
        <v>33</v>
      </c>
      <c r="E30" s="4" t="s">
        <v>280</v>
      </c>
      <c r="F30" s="15"/>
      <c r="G30" s="15">
        <v>27424</v>
      </c>
      <c r="H30" s="39">
        <f t="shared" si="0"/>
        <v>-798213</v>
      </c>
      <c r="I30" s="36" t="s">
        <v>99</v>
      </c>
      <c r="J30" s="50"/>
    </row>
    <row r="31" spans="1:19" x14ac:dyDescent="0.15">
      <c r="A31" s="35"/>
      <c r="B31" s="47">
        <v>41100</v>
      </c>
      <c r="C31" s="4" t="s">
        <v>42</v>
      </c>
      <c r="D31" s="4" t="s">
        <v>325</v>
      </c>
      <c r="E31" s="4" t="s">
        <v>107</v>
      </c>
      <c r="F31" s="15">
        <v>5000</v>
      </c>
      <c r="G31" s="15"/>
      <c r="H31" s="39">
        <f t="shared" si="0"/>
        <v>-793213</v>
      </c>
      <c r="I31" s="36" t="s">
        <v>221</v>
      </c>
      <c r="J31" s="50"/>
    </row>
    <row r="32" spans="1:19" x14ac:dyDescent="0.15">
      <c r="A32" s="35"/>
      <c r="B32" s="47">
        <v>41100</v>
      </c>
      <c r="C32" s="4" t="s">
        <v>42</v>
      </c>
      <c r="D32" s="4" t="s">
        <v>325</v>
      </c>
      <c r="E32" s="4" t="s">
        <v>108</v>
      </c>
      <c r="F32" s="15">
        <v>21000</v>
      </c>
      <c r="G32" s="15"/>
      <c r="H32" s="39">
        <f t="shared" si="0"/>
        <v>-772213</v>
      </c>
      <c r="I32" s="36">
        <v>77</v>
      </c>
      <c r="J32" s="50"/>
    </row>
    <row r="33" spans="1:19" x14ac:dyDescent="0.15">
      <c r="A33" s="35"/>
      <c r="B33" s="47">
        <v>41100</v>
      </c>
      <c r="C33" s="4" t="s">
        <v>42</v>
      </c>
      <c r="D33" s="4" t="s">
        <v>325</v>
      </c>
      <c r="E33" s="4" t="s">
        <v>109</v>
      </c>
      <c r="F33" s="15">
        <v>100000</v>
      </c>
      <c r="G33" s="15"/>
      <c r="H33" s="39">
        <f t="shared" si="0"/>
        <v>-672213</v>
      </c>
      <c r="I33" s="36" t="s">
        <v>221</v>
      </c>
      <c r="J33" s="50"/>
    </row>
    <row r="34" spans="1:19" x14ac:dyDescent="0.15">
      <c r="A34" s="35"/>
      <c r="B34" s="47">
        <v>41100</v>
      </c>
      <c r="C34" s="4" t="s">
        <v>42</v>
      </c>
      <c r="D34" s="4" t="s">
        <v>325</v>
      </c>
      <c r="E34" s="4" t="s">
        <v>319</v>
      </c>
      <c r="F34" s="15">
        <v>21000</v>
      </c>
      <c r="G34" s="15"/>
      <c r="H34" s="39">
        <f t="shared" si="0"/>
        <v>-651213</v>
      </c>
      <c r="I34" s="36">
        <v>77</v>
      </c>
      <c r="J34" s="50"/>
    </row>
    <row r="35" spans="1:19" x14ac:dyDescent="0.15">
      <c r="A35" s="35"/>
      <c r="B35" s="47">
        <v>41101</v>
      </c>
      <c r="C35" s="4" t="s">
        <v>37</v>
      </c>
      <c r="D35" s="4"/>
      <c r="E35" s="4" t="s">
        <v>25</v>
      </c>
      <c r="F35" s="15"/>
      <c r="G35" s="15">
        <v>70500</v>
      </c>
      <c r="H35" s="39">
        <f t="shared" si="0"/>
        <v>-721713</v>
      </c>
      <c r="I35" s="36"/>
      <c r="J35" s="50"/>
    </row>
    <row r="36" spans="1:19" x14ac:dyDescent="0.15">
      <c r="A36" s="35"/>
      <c r="B36" s="47">
        <v>41101</v>
      </c>
      <c r="C36" s="4" t="s">
        <v>38</v>
      </c>
      <c r="D36" s="4" t="s">
        <v>270</v>
      </c>
      <c r="E36" s="4" t="s">
        <v>95</v>
      </c>
      <c r="F36" s="15"/>
      <c r="G36" s="15">
        <v>3000</v>
      </c>
      <c r="H36" s="39">
        <f t="shared" si="0"/>
        <v>-724713</v>
      </c>
      <c r="I36" s="36" t="s">
        <v>207</v>
      </c>
      <c r="J36" s="50"/>
    </row>
    <row r="37" spans="1:19" x14ac:dyDescent="0.15">
      <c r="A37" s="35"/>
      <c r="B37" s="47">
        <v>41102</v>
      </c>
      <c r="C37" s="4" t="s">
        <v>37</v>
      </c>
      <c r="D37" s="4"/>
      <c r="E37" s="4" t="s">
        <v>25</v>
      </c>
      <c r="F37" s="15"/>
      <c r="G37" s="15">
        <v>20500</v>
      </c>
      <c r="H37" s="39">
        <f t="shared" si="0"/>
        <v>-745213</v>
      </c>
      <c r="I37" s="36"/>
      <c r="J37" s="50"/>
    </row>
    <row r="38" spans="1:19" x14ac:dyDescent="0.15">
      <c r="A38" s="35"/>
      <c r="B38" s="47">
        <v>41103</v>
      </c>
      <c r="C38" s="4" t="s">
        <v>38</v>
      </c>
      <c r="D38" s="4" t="s">
        <v>134</v>
      </c>
      <c r="E38" s="4" t="s">
        <v>213</v>
      </c>
      <c r="F38" s="15"/>
      <c r="G38" s="15">
        <v>3131</v>
      </c>
      <c r="H38" s="39">
        <f t="shared" si="0"/>
        <v>-748344</v>
      </c>
      <c r="I38" s="36" t="s">
        <v>83</v>
      </c>
      <c r="J38" s="50"/>
    </row>
    <row r="39" spans="1:19" x14ac:dyDescent="0.15">
      <c r="A39" s="35"/>
      <c r="B39" s="47">
        <v>41103</v>
      </c>
      <c r="C39" s="4" t="s">
        <v>37</v>
      </c>
      <c r="D39" s="4"/>
      <c r="E39" s="4" t="s">
        <v>0</v>
      </c>
      <c r="F39" s="15"/>
      <c r="G39" s="15">
        <v>840</v>
      </c>
      <c r="H39" s="39">
        <f t="shared" si="0"/>
        <v>-749184</v>
      </c>
      <c r="I39" s="36" t="s">
        <v>80</v>
      </c>
      <c r="J39" s="50"/>
    </row>
    <row r="40" spans="1:19" x14ac:dyDescent="0.15">
      <c r="A40" s="35"/>
      <c r="B40" s="47">
        <v>41103</v>
      </c>
      <c r="C40" s="4" t="s">
        <v>38</v>
      </c>
      <c r="D40" s="4" t="s">
        <v>270</v>
      </c>
      <c r="E40" s="4" t="s">
        <v>53</v>
      </c>
      <c r="F40" s="15"/>
      <c r="G40" s="15">
        <v>5000</v>
      </c>
      <c r="H40" s="39">
        <f t="shared" si="0"/>
        <v>-754184</v>
      </c>
      <c r="I40" s="36" t="s">
        <v>59</v>
      </c>
      <c r="J40" s="50"/>
    </row>
    <row r="41" spans="1:19" x14ac:dyDescent="0.15">
      <c r="A41" s="35"/>
      <c r="B41" s="47">
        <v>41103</v>
      </c>
      <c r="C41" s="4" t="s">
        <v>37</v>
      </c>
      <c r="D41" s="4"/>
      <c r="E41" s="4" t="s">
        <v>0</v>
      </c>
      <c r="F41" s="15"/>
      <c r="G41" s="15">
        <v>7728</v>
      </c>
      <c r="H41" s="39">
        <f t="shared" si="0"/>
        <v>-761912</v>
      </c>
      <c r="I41" s="36" t="s">
        <v>80</v>
      </c>
      <c r="J41" s="50"/>
    </row>
    <row r="42" spans="1:19" x14ac:dyDescent="0.15">
      <c r="A42" s="35"/>
      <c r="B42" s="47">
        <v>41104</v>
      </c>
      <c r="C42" s="4" t="s">
        <v>38</v>
      </c>
      <c r="D42" s="4" t="s">
        <v>270</v>
      </c>
      <c r="E42" s="4" t="s">
        <v>95</v>
      </c>
      <c r="F42" s="15"/>
      <c r="G42" s="15">
        <v>4000</v>
      </c>
      <c r="H42" s="39">
        <f t="shared" si="0"/>
        <v>-765912</v>
      </c>
      <c r="I42" s="36" t="s">
        <v>208</v>
      </c>
      <c r="J42" s="50"/>
    </row>
    <row r="43" spans="1:19" x14ac:dyDescent="0.15">
      <c r="A43" s="35"/>
      <c r="B43" s="47">
        <v>41105</v>
      </c>
      <c r="C43" s="4" t="s">
        <v>38</v>
      </c>
      <c r="D43" s="4" t="s">
        <v>134</v>
      </c>
      <c r="E43" s="4" t="s">
        <v>216</v>
      </c>
      <c r="F43" s="15"/>
      <c r="G43" s="15">
        <v>2068</v>
      </c>
      <c r="H43" s="39">
        <f t="shared" si="0"/>
        <v>-767980</v>
      </c>
      <c r="I43" s="36" t="s">
        <v>217</v>
      </c>
      <c r="J43" s="50"/>
    </row>
    <row r="44" spans="1:19" x14ac:dyDescent="0.15">
      <c r="A44" s="35"/>
      <c r="B44" s="47">
        <v>41105</v>
      </c>
      <c r="C44" s="4" t="s">
        <v>37</v>
      </c>
      <c r="D44" s="4"/>
      <c r="E44" s="4" t="s">
        <v>0</v>
      </c>
      <c r="F44" s="15"/>
      <c r="G44" s="15">
        <v>12357</v>
      </c>
      <c r="H44" s="39">
        <f t="shared" si="0"/>
        <v>-780337</v>
      </c>
      <c r="I44" s="58" t="s">
        <v>91</v>
      </c>
      <c r="J44" s="50"/>
    </row>
    <row r="45" spans="1:19" x14ac:dyDescent="0.15">
      <c r="A45" s="35"/>
      <c r="B45" s="47">
        <v>41105</v>
      </c>
      <c r="C45" s="4" t="s">
        <v>37</v>
      </c>
      <c r="D45" s="4"/>
      <c r="E45" s="4" t="s">
        <v>0</v>
      </c>
      <c r="F45" s="15"/>
      <c r="G45" s="15">
        <v>1680</v>
      </c>
      <c r="H45" s="39">
        <f t="shared" si="0"/>
        <v>-782017</v>
      </c>
      <c r="I45" s="36" t="s">
        <v>97</v>
      </c>
      <c r="J45" s="50"/>
    </row>
    <row r="46" spans="1:19" s="30" customFormat="1" x14ac:dyDescent="0.15">
      <c r="A46" s="37"/>
      <c r="B46" s="48">
        <v>41106</v>
      </c>
      <c r="C46" s="26" t="s">
        <v>38</v>
      </c>
      <c r="D46" s="26" t="s">
        <v>33</v>
      </c>
      <c r="E46" s="26" t="s">
        <v>46</v>
      </c>
      <c r="F46" s="31"/>
      <c r="G46" s="31">
        <v>5698</v>
      </c>
      <c r="H46" s="39">
        <f t="shared" si="0"/>
        <v>-787715</v>
      </c>
      <c r="I46" s="38" t="s">
        <v>83</v>
      </c>
      <c r="J46" s="51"/>
      <c r="M46" s="21"/>
      <c r="N46" s="21"/>
      <c r="O46" s="21"/>
      <c r="P46" s="21"/>
      <c r="Q46" s="21"/>
      <c r="R46" s="21"/>
      <c r="S46" s="21"/>
    </row>
    <row r="47" spans="1:19" s="30" customFormat="1" x14ac:dyDescent="0.15">
      <c r="A47" s="35"/>
      <c r="B47" s="47">
        <v>41106</v>
      </c>
      <c r="C47" s="4" t="s">
        <v>38</v>
      </c>
      <c r="D47" s="4" t="s">
        <v>7</v>
      </c>
      <c r="E47" s="4" t="s">
        <v>136</v>
      </c>
      <c r="F47" s="15"/>
      <c r="G47" s="15">
        <v>500</v>
      </c>
      <c r="H47" s="39">
        <f t="shared" si="0"/>
        <v>-788215</v>
      </c>
      <c r="I47" s="36" t="s">
        <v>92</v>
      </c>
      <c r="J47" s="50"/>
      <c r="M47" s="21"/>
      <c r="N47" s="21"/>
      <c r="O47" s="21"/>
      <c r="P47" s="21"/>
      <c r="Q47" s="21"/>
      <c r="R47" s="21"/>
      <c r="S47" s="21"/>
    </row>
    <row r="48" spans="1:19" x14ac:dyDescent="0.15">
      <c r="A48" s="35"/>
      <c r="B48" s="47">
        <v>41107</v>
      </c>
      <c r="C48" s="4" t="s">
        <v>38</v>
      </c>
      <c r="D48" s="4" t="s">
        <v>134</v>
      </c>
      <c r="E48" s="4" t="s">
        <v>169</v>
      </c>
      <c r="F48" s="15"/>
      <c r="G48" s="15">
        <v>1078</v>
      </c>
      <c r="H48" s="39">
        <f t="shared" si="0"/>
        <v>-789293</v>
      </c>
      <c r="I48" s="36" t="s">
        <v>60</v>
      </c>
      <c r="J48" s="50"/>
    </row>
    <row r="49" spans="1:19" x14ac:dyDescent="0.15">
      <c r="A49" s="35"/>
      <c r="B49" s="47">
        <v>41107</v>
      </c>
      <c r="C49" s="4" t="s">
        <v>38</v>
      </c>
      <c r="D49" s="4" t="s">
        <v>7</v>
      </c>
      <c r="E49" s="4" t="s">
        <v>196</v>
      </c>
      <c r="F49" s="15"/>
      <c r="G49" s="15">
        <v>2230</v>
      </c>
      <c r="H49" s="39">
        <f t="shared" si="0"/>
        <v>-791523</v>
      </c>
      <c r="I49" s="36" t="s">
        <v>60</v>
      </c>
      <c r="J49" s="50"/>
    </row>
    <row r="50" spans="1:19" x14ac:dyDescent="0.15">
      <c r="A50" s="35"/>
      <c r="B50" s="47">
        <v>41107</v>
      </c>
      <c r="C50" s="4" t="s">
        <v>42</v>
      </c>
      <c r="D50" s="4" t="s">
        <v>325</v>
      </c>
      <c r="E50" s="4" t="s">
        <v>110</v>
      </c>
      <c r="F50" s="15">
        <v>20000</v>
      </c>
      <c r="G50" s="15"/>
      <c r="H50" s="39">
        <f t="shared" si="0"/>
        <v>-771523</v>
      </c>
      <c r="I50" s="36">
        <v>77</v>
      </c>
      <c r="J50" s="50"/>
    </row>
    <row r="51" spans="1:19" x14ac:dyDescent="0.15">
      <c r="A51" s="35"/>
      <c r="B51" s="47">
        <v>41107</v>
      </c>
      <c r="C51" s="4" t="s">
        <v>42</v>
      </c>
      <c r="D51" s="4" t="s">
        <v>325</v>
      </c>
      <c r="E51" s="4" t="s">
        <v>110</v>
      </c>
      <c r="F51" s="15">
        <v>20000</v>
      </c>
      <c r="G51" s="15"/>
      <c r="H51" s="39">
        <f t="shared" si="0"/>
        <v>-751523</v>
      </c>
      <c r="I51" s="36">
        <v>77</v>
      </c>
      <c r="J51" s="50"/>
    </row>
    <row r="52" spans="1:19" x14ac:dyDescent="0.15">
      <c r="A52" s="35"/>
      <c r="B52" s="47">
        <v>41108</v>
      </c>
      <c r="C52" s="4" t="s">
        <v>38</v>
      </c>
      <c r="D52" s="4" t="s">
        <v>7</v>
      </c>
      <c r="E52" s="4" t="s">
        <v>136</v>
      </c>
      <c r="F52" s="15"/>
      <c r="G52" s="15">
        <v>500</v>
      </c>
      <c r="H52" s="39">
        <f t="shared" si="0"/>
        <v>-752023</v>
      </c>
      <c r="I52" s="36" t="s">
        <v>232</v>
      </c>
      <c r="J52" s="50"/>
    </row>
    <row r="53" spans="1:19" x14ac:dyDescent="0.15">
      <c r="A53" s="35"/>
      <c r="B53" s="47">
        <v>41108</v>
      </c>
      <c r="C53" s="4" t="s">
        <v>38</v>
      </c>
      <c r="D53" s="4" t="s">
        <v>134</v>
      </c>
      <c r="E53" s="4" t="s">
        <v>211</v>
      </c>
      <c r="F53" s="15"/>
      <c r="G53" s="15">
        <v>1010</v>
      </c>
      <c r="H53" s="39">
        <f t="shared" si="0"/>
        <v>-753033</v>
      </c>
      <c r="I53" s="36" t="s">
        <v>60</v>
      </c>
      <c r="J53" s="50"/>
    </row>
    <row r="54" spans="1:19" x14ac:dyDescent="0.15">
      <c r="A54" s="35"/>
      <c r="B54" s="47">
        <v>41109</v>
      </c>
      <c r="C54" s="4" t="s">
        <v>38</v>
      </c>
      <c r="D54" s="4" t="s">
        <v>270</v>
      </c>
      <c r="E54" s="4" t="s">
        <v>53</v>
      </c>
      <c r="F54" s="15"/>
      <c r="G54" s="15">
        <v>5000</v>
      </c>
      <c r="H54" s="39">
        <f t="shared" si="0"/>
        <v>-758033</v>
      </c>
      <c r="I54" s="43" t="s">
        <v>55</v>
      </c>
      <c r="J54" s="50"/>
    </row>
    <row r="55" spans="1:19" x14ac:dyDescent="0.15">
      <c r="A55" s="37"/>
      <c r="B55" s="48">
        <v>41110</v>
      </c>
      <c r="C55" s="26" t="s">
        <v>38</v>
      </c>
      <c r="D55" s="26" t="s">
        <v>268</v>
      </c>
      <c r="E55" s="26" t="s">
        <v>69</v>
      </c>
      <c r="F55" s="31"/>
      <c r="G55" s="31">
        <v>4677</v>
      </c>
      <c r="H55" s="39">
        <f t="shared" si="0"/>
        <v>-762710</v>
      </c>
      <c r="I55" s="38" t="s">
        <v>229</v>
      </c>
      <c r="J55" s="51"/>
    </row>
    <row r="56" spans="1:19" s="30" customFormat="1" x14ac:dyDescent="0.15">
      <c r="A56" s="37"/>
      <c r="B56" s="48">
        <v>41110</v>
      </c>
      <c r="C56" s="26" t="s">
        <v>38</v>
      </c>
      <c r="D56" s="26" t="s">
        <v>268</v>
      </c>
      <c r="E56" s="26" t="s">
        <v>69</v>
      </c>
      <c r="F56" s="31"/>
      <c r="G56" s="31">
        <v>5234</v>
      </c>
      <c r="H56" s="39">
        <f t="shared" si="0"/>
        <v>-767944</v>
      </c>
      <c r="I56" s="38" t="s">
        <v>230</v>
      </c>
      <c r="J56" s="51"/>
      <c r="M56" s="21"/>
      <c r="N56" s="21"/>
      <c r="O56" s="21"/>
      <c r="P56" s="21"/>
      <c r="Q56" s="21"/>
      <c r="R56" s="21"/>
      <c r="S56" s="21"/>
    </row>
    <row r="57" spans="1:19" x14ac:dyDescent="0.15">
      <c r="A57" s="35"/>
      <c r="B57" s="47">
        <v>41111</v>
      </c>
      <c r="C57" s="4" t="s">
        <v>37</v>
      </c>
      <c r="D57" s="4"/>
      <c r="E57" s="4" t="s">
        <v>0</v>
      </c>
      <c r="F57" s="15"/>
      <c r="G57" s="15">
        <v>1680</v>
      </c>
      <c r="H57" s="39">
        <f t="shared" si="0"/>
        <v>-769624</v>
      </c>
      <c r="I57" s="36" t="s">
        <v>89</v>
      </c>
      <c r="J57" s="50"/>
    </row>
    <row r="58" spans="1:19" x14ac:dyDescent="0.15">
      <c r="A58" s="35"/>
      <c r="B58" s="47">
        <v>41111</v>
      </c>
      <c r="C58" s="4" t="s">
        <v>38</v>
      </c>
      <c r="D58" s="4" t="s">
        <v>270</v>
      </c>
      <c r="E58" s="4" t="s">
        <v>95</v>
      </c>
      <c r="F58" s="15"/>
      <c r="G58" s="15">
        <v>4000</v>
      </c>
      <c r="H58" s="39">
        <f t="shared" si="0"/>
        <v>-773624</v>
      </c>
      <c r="I58" s="36" t="s">
        <v>209</v>
      </c>
      <c r="J58" s="50"/>
    </row>
    <row r="59" spans="1:19" x14ac:dyDescent="0.15">
      <c r="A59" s="35"/>
      <c r="B59" s="47">
        <v>41111</v>
      </c>
      <c r="C59" s="4" t="s">
        <v>38</v>
      </c>
      <c r="D59" s="4" t="s">
        <v>134</v>
      </c>
      <c r="E59" s="4" t="s">
        <v>212</v>
      </c>
      <c r="F59" s="15"/>
      <c r="G59" s="15">
        <v>2839</v>
      </c>
      <c r="H59" s="39">
        <f t="shared" si="0"/>
        <v>-776463</v>
      </c>
      <c r="I59" s="36" t="s">
        <v>60</v>
      </c>
      <c r="J59" s="50"/>
    </row>
    <row r="60" spans="1:19" x14ac:dyDescent="0.15">
      <c r="A60" s="35"/>
      <c r="B60" s="47">
        <v>41112</v>
      </c>
      <c r="C60" s="4" t="s">
        <v>38</v>
      </c>
      <c r="D60" s="4" t="s">
        <v>134</v>
      </c>
      <c r="E60" s="4" t="s">
        <v>169</v>
      </c>
      <c r="F60" s="15"/>
      <c r="G60" s="15">
        <v>1794</v>
      </c>
      <c r="H60" s="39">
        <f t="shared" si="0"/>
        <v>-778257</v>
      </c>
      <c r="I60" s="36" t="s">
        <v>60</v>
      </c>
      <c r="J60" s="50"/>
    </row>
    <row r="61" spans="1:19" x14ac:dyDescent="0.15">
      <c r="A61" s="35"/>
      <c r="B61" s="47">
        <v>41112</v>
      </c>
      <c r="C61" s="4" t="s">
        <v>37</v>
      </c>
      <c r="D61" s="4"/>
      <c r="E61" s="4" t="s">
        <v>0</v>
      </c>
      <c r="F61" s="15"/>
      <c r="G61" s="15">
        <v>2940</v>
      </c>
      <c r="H61" s="39">
        <f t="shared" si="0"/>
        <v>-781197</v>
      </c>
      <c r="I61" s="36" t="s">
        <v>98</v>
      </c>
      <c r="J61" s="50"/>
    </row>
    <row r="62" spans="1:19" x14ac:dyDescent="0.15">
      <c r="A62" s="35"/>
      <c r="B62" s="47">
        <v>41112</v>
      </c>
      <c r="C62" s="4" t="s">
        <v>38</v>
      </c>
      <c r="D62" s="4" t="s">
        <v>36</v>
      </c>
      <c r="E62" s="4" t="s">
        <v>282</v>
      </c>
      <c r="F62" s="15"/>
      <c r="G62" s="15">
        <v>19800</v>
      </c>
      <c r="H62" s="39">
        <f t="shared" si="0"/>
        <v>-800997</v>
      </c>
      <c r="I62" s="36" t="s">
        <v>99</v>
      </c>
      <c r="J62" s="50"/>
    </row>
    <row r="63" spans="1:19" x14ac:dyDescent="0.15">
      <c r="A63" s="35"/>
      <c r="B63" s="47">
        <v>41113</v>
      </c>
      <c r="C63" s="4" t="s">
        <v>42</v>
      </c>
      <c r="D63" s="4" t="s">
        <v>325</v>
      </c>
      <c r="E63" s="4" t="s">
        <v>111</v>
      </c>
      <c r="F63" s="15">
        <v>5000</v>
      </c>
      <c r="G63" s="15"/>
      <c r="H63" s="39">
        <f t="shared" si="0"/>
        <v>-795997</v>
      </c>
      <c r="I63" s="36">
        <v>77</v>
      </c>
      <c r="J63" s="50"/>
    </row>
    <row r="64" spans="1:19" x14ac:dyDescent="0.15">
      <c r="A64" s="35"/>
      <c r="B64" s="47">
        <v>41113</v>
      </c>
      <c r="C64" s="4" t="s">
        <v>42</v>
      </c>
      <c r="D64" s="4" t="s">
        <v>325</v>
      </c>
      <c r="E64" s="4" t="s">
        <v>111</v>
      </c>
      <c r="F64" s="15">
        <v>5000</v>
      </c>
      <c r="G64" s="15"/>
      <c r="H64" s="39">
        <f t="shared" si="0"/>
        <v>-790997</v>
      </c>
      <c r="I64" s="36">
        <v>77</v>
      </c>
      <c r="J64" s="50"/>
    </row>
    <row r="65" spans="1:19" x14ac:dyDescent="0.15">
      <c r="A65" s="35"/>
      <c r="B65" s="47">
        <v>41114</v>
      </c>
      <c r="C65" s="4" t="s">
        <v>37</v>
      </c>
      <c r="D65" s="4"/>
      <c r="E65" s="4" t="s">
        <v>0</v>
      </c>
      <c r="F65" s="15"/>
      <c r="G65" s="15">
        <v>15137</v>
      </c>
      <c r="H65" s="39">
        <f t="shared" si="0"/>
        <v>-806134</v>
      </c>
      <c r="I65" s="36" t="s">
        <v>78</v>
      </c>
      <c r="J65" s="50"/>
    </row>
    <row r="66" spans="1:19" x14ac:dyDescent="0.15">
      <c r="A66" s="35"/>
      <c r="B66" s="47">
        <v>41114</v>
      </c>
      <c r="C66" s="4" t="s">
        <v>38</v>
      </c>
      <c r="D66" s="4" t="s">
        <v>134</v>
      </c>
      <c r="E66" s="4" t="s">
        <v>169</v>
      </c>
      <c r="F66" s="15"/>
      <c r="G66" s="15">
        <v>2648</v>
      </c>
      <c r="H66" s="39">
        <f t="shared" si="0"/>
        <v>-808782</v>
      </c>
      <c r="I66" s="36" t="s">
        <v>83</v>
      </c>
      <c r="J66" s="50"/>
    </row>
    <row r="67" spans="1:19" x14ac:dyDescent="0.15">
      <c r="A67" s="35"/>
      <c r="B67" s="47">
        <v>41114</v>
      </c>
      <c r="C67" s="4" t="s">
        <v>38</v>
      </c>
      <c r="D67" s="4" t="s">
        <v>270</v>
      </c>
      <c r="E67" s="4" t="s">
        <v>53</v>
      </c>
      <c r="F67" s="15"/>
      <c r="G67" s="15">
        <v>5000</v>
      </c>
      <c r="H67" s="39">
        <f t="shared" si="0"/>
        <v>-813782</v>
      </c>
      <c r="I67" s="36" t="s">
        <v>54</v>
      </c>
      <c r="J67" s="50"/>
    </row>
    <row r="68" spans="1:19" x14ac:dyDescent="0.15">
      <c r="A68" s="35"/>
      <c r="B68" s="47">
        <v>41114</v>
      </c>
      <c r="C68" s="4" t="s">
        <v>38</v>
      </c>
      <c r="D68" s="4" t="s">
        <v>270</v>
      </c>
      <c r="E68" s="4" t="s">
        <v>35</v>
      </c>
      <c r="F68" s="15"/>
      <c r="G68" s="15">
        <v>5000</v>
      </c>
      <c r="H68" s="39">
        <f t="shared" ref="H68:H88" si="1">H67+F68-G68</f>
        <v>-818782</v>
      </c>
      <c r="I68" s="36" t="s">
        <v>201</v>
      </c>
      <c r="J68" s="50"/>
    </row>
    <row r="69" spans="1:19" x14ac:dyDescent="0.15">
      <c r="A69" s="35"/>
      <c r="B69" s="47">
        <v>41115</v>
      </c>
      <c r="C69" s="4" t="s">
        <v>38</v>
      </c>
      <c r="D69" s="4" t="s">
        <v>278</v>
      </c>
      <c r="E69" s="4" t="s">
        <v>283</v>
      </c>
      <c r="F69" s="15"/>
      <c r="G69" s="15">
        <v>6186</v>
      </c>
      <c r="H69" s="39">
        <f t="shared" si="1"/>
        <v>-824968</v>
      </c>
      <c r="I69" s="36" t="s">
        <v>99</v>
      </c>
      <c r="J69" s="50"/>
    </row>
    <row r="70" spans="1:19" x14ac:dyDescent="0.15">
      <c r="A70" s="35"/>
      <c r="B70" s="47">
        <v>41116</v>
      </c>
      <c r="C70" s="4" t="s">
        <v>38</v>
      </c>
      <c r="D70" s="4" t="s">
        <v>7</v>
      </c>
      <c r="E70" s="4" t="s">
        <v>136</v>
      </c>
      <c r="F70" s="15"/>
      <c r="G70" s="15">
        <v>500</v>
      </c>
      <c r="H70" s="39">
        <f t="shared" si="1"/>
        <v>-825468</v>
      </c>
      <c r="I70" s="36" t="s">
        <v>92</v>
      </c>
      <c r="J70" s="50"/>
    </row>
    <row r="71" spans="1:19" x14ac:dyDescent="0.15">
      <c r="A71" s="35"/>
      <c r="B71" s="47">
        <v>41116</v>
      </c>
      <c r="C71" s="4" t="s">
        <v>37</v>
      </c>
      <c r="D71" s="4"/>
      <c r="E71" s="4" t="s">
        <v>6</v>
      </c>
      <c r="F71" s="15"/>
      <c r="G71" s="15">
        <v>13310</v>
      </c>
      <c r="H71" s="39">
        <f t="shared" si="1"/>
        <v>-838778</v>
      </c>
      <c r="I71" s="36" t="s">
        <v>101</v>
      </c>
      <c r="J71" s="50"/>
    </row>
    <row r="72" spans="1:19" x14ac:dyDescent="0.15">
      <c r="A72" s="35"/>
      <c r="B72" s="47">
        <v>41116</v>
      </c>
      <c r="C72" s="4" t="s">
        <v>42</v>
      </c>
      <c r="D72" s="4" t="s">
        <v>325</v>
      </c>
      <c r="E72" s="4" t="s">
        <v>107</v>
      </c>
      <c r="F72" s="15">
        <v>5000</v>
      </c>
      <c r="G72" s="15"/>
      <c r="H72" s="39">
        <f t="shared" si="1"/>
        <v>-833778</v>
      </c>
      <c r="I72" s="36" t="s">
        <v>221</v>
      </c>
      <c r="J72" s="50"/>
    </row>
    <row r="73" spans="1:19" x14ac:dyDescent="0.15">
      <c r="A73" s="35"/>
      <c r="B73" s="47">
        <v>41116</v>
      </c>
      <c r="C73" s="4" t="s">
        <v>42</v>
      </c>
      <c r="D73" s="4" t="s">
        <v>325</v>
      </c>
      <c r="E73" s="4" t="s">
        <v>112</v>
      </c>
      <c r="F73" s="15">
        <v>25000</v>
      </c>
      <c r="G73" s="15"/>
      <c r="H73" s="39">
        <f t="shared" si="1"/>
        <v>-808778</v>
      </c>
      <c r="I73" s="36" t="s">
        <v>221</v>
      </c>
      <c r="J73" s="50"/>
    </row>
    <row r="74" spans="1:19" x14ac:dyDescent="0.15">
      <c r="A74" s="35"/>
      <c r="B74" s="47">
        <v>41116</v>
      </c>
      <c r="C74" s="4" t="s">
        <v>42</v>
      </c>
      <c r="D74" s="4" t="s">
        <v>325</v>
      </c>
      <c r="E74" s="4" t="s">
        <v>220</v>
      </c>
      <c r="F74" s="15">
        <v>19546</v>
      </c>
      <c r="G74" s="15"/>
      <c r="H74" s="39">
        <f t="shared" si="1"/>
        <v>-789232</v>
      </c>
      <c r="I74" s="36"/>
      <c r="J74" s="50"/>
    </row>
    <row r="75" spans="1:19" s="30" customFormat="1" x14ac:dyDescent="0.15">
      <c r="A75" s="37"/>
      <c r="B75" s="48">
        <v>41117</v>
      </c>
      <c r="C75" s="26" t="s">
        <v>38</v>
      </c>
      <c r="D75" s="26" t="s">
        <v>278</v>
      </c>
      <c r="E75" s="26" t="s">
        <v>135</v>
      </c>
      <c r="F75" s="31"/>
      <c r="G75" s="31">
        <v>35210</v>
      </c>
      <c r="H75" s="39">
        <f t="shared" si="1"/>
        <v>-824442</v>
      </c>
      <c r="I75" s="44" t="s">
        <v>72</v>
      </c>
      <c r="J75" s="51"/>
      <c r="M75" s="21"/>
      <c r="N75" s="21"/>
      <c r="O75" s="21"/>
      <c r="P75" s="21"/>
      <c r="Q75" s="21"/>
      <c r="R75" s="21"/>
      <c r="S75" s="21"/>
    </row>
    <row r="76" spans="1:19" x14ac:dyDescent="0.15">
      <c r="A76" s="35"/>
      <c r="B76" s="47">
        <v>41117</v>
      </c>
      <c r="C76" s="26" t="s">
        <v>38</v>
      </c>
      <c r="D76" s="4" t="s">
        <v>134</v>
      </c>
      <c r="E76" s="4" t="s">
        <v>174</v>
      </c>
      <c r="F76" s="15"/>
      <c r="G76" s="15">
        <v>1156</v>
      </c>
      <c r="H76" s="39">
        <f t="shared" si="1"/>
        <v>-825598</v>
      </c>
      <c r="I76" s="43" t="s">
        <v>217</v>
      </c>
      <c r="J76" s="50"/>
    </row>
    <row r="77" spans="1:19" x14ac:dyDescent="0.15">
      <c r="A77" s="35"/>
      <c r="B77" s="47">
        <v>41117</v>
      </c>
      <c r="C77" s="4" t="s">
        <v>38</v>
      </c>
      <c r="D77" s="4" t="s">
        <v>7</v>
      </c>
      <c r="E77" s="4" t="s">
        <v>196</v>
      </c>
      <c r="F77" s="15"/>
      <c r="G77" s="15">
        <v>1654</v>
      </c>
      <c r="H77" s="39">
        <f t="shared" si="1"/>
        <v>-827252</v>
      </c>
      <c r="I77" s="43" t="s">
        <v>217</v>
      </c>
      <c r="J77" s="50"/>
    </row>
    <row r="78" spans="1:19" x14ac:dyDescent="0.15">
      <c r="A78" s="35"/>
      <c r="B78" s="47">
        <v>41118</v>
      </c>
      <c r="C78" s="4" t="s">
        <v>37</v>
      </c>
      <c r="D78" s="4"/>
      <c r="E78" s="4" t="s">
        <v>0</v>
      </c>
      <c r="F78" s="15"/>
      <c r="G78" s="15">
        <v>5376</v>
      </c>
      <c r="H78" s="39">
        <f t="shared" si="1"/>
        <v>-832628</v>
      </c>
      <c r="I78" s="36" t="s">
        <v>79</v>
      </c>
      <c r="J78" s="50"/>
    </row>
    <row r="79" spans="1:19" x14ac:dyDescent="0.15">
      <c r="A79" s="35"/>
      <c r="B79" s="47">
        <v>41118</v>
      </c>
      <c r="C79" s="4" t="s">
        <v>38</v>
      </c>
      <c r="D79" s="4" t="s">
        <v>134</v>
      </c>
      <c r="E79" s="4" t="s">
        <v>180</v>
      </c>
      <c r="F79" s="15"/>
      <c r="G79" s="15">
        <v>3688</v>
      </c>
      <c r="H79" s="39">
        <f t="shared" si="1"/>
        <v>-836316</v>
      </c>
      <c r="I79" s="43" t="s">
        <v>60</v>
      </c>
      <c r="J79" s="50"/>
    </row>
    <row r="80" spans="1:19" x14ac:dyDescent="0.15">
      <c r="A80" s="35" t="s">
        <v>219</v>
      </c>
      <c r="B80" s="47">
        <v>41118</v>
      </c>
      <c r="C80" s="4" t="s">
        <v>38</v>
      </c>
      <c r="D80" s="4" t="s">
        <v>7</v>
      </c>
      <c r="E80" s="4" t="s">
        <v>136</v>
      </c>
      <c r="F80" s="15"/>
      <c r="G80" s="15">
        <v>500</v>
      </c>
      <c r="H80" s="39">
        <f t="shared" si="1"/>
        <v>-836816</v>
      </c>
      <c r="I80" s="36" t="s">
        <v>150</v>
      </c>
      <c r="J80" s="50"/>
    </row>
    <row r="81" spans="1:10" x14ac:dyDescent="0.15">
      <c r="A81" s="35"/>
      <c r="B81" s="47">
        <v>41119</v>
      </c>
      <c r="C81" s="4" t="s">
        <v>37</v>
      </c>
      <c r="D81" s="4"/>
      <c r="E81" s="4" t="s">
        <v>0</v>
      </c>
      <c r="F81" s="15"/>
      <c r="G81" s="15">
        <v>2520</v>
      </c>
      <c r="H81" s="39">
        <f t="shared" si="1"/>
        <v>-839336</v>
      </c>
      <c r="I81" s="36" t="s">
        <v>78</v>
      </c>
      <c r="J81" s="50"/>
    </row>
    <row r="82" spans="1:10" x14ac:dyDescent="0.15">
      <c r="A82" s="35"/>
      <c r="B82" s="47">
        <v>41119</v>
      </c>
      <c r="C82" s="4" t="s">
        <v>38</v>
      </c>
      <c r="D82" s="4" t="s">
        <v>36</v>
      </c>
      <c r="E82" s="4" t="s">
        <v>193</v>
      </c>
      <c r="F82" s="15"/>
      <c r="G82" s="15">
        <v>3937</v>
      </c>
      <c r="H82" s="39">
        <f t="shared" si="1"/>
        <v>-843273</v>
      </c>
      <c r="I82" s="43" t="s">
        <v>47</v>
      </c>
      <c r="J82" s="50"/>
    </row>
    <row r="83" spans="1:10" x14ac:dyDescent="0.15">
      <c r="A83" s="35"/>
      <c r="B83" s="47">
        <v>41120</v>
      </c>
      <c r="C83" s="4" t="s">
        <v>38</v>
      </c>
      <c r="D83" s="4" t="s">
        <v>134</v>
      </c>
      <c r="E83" s="4" t="s">
        <v>200</v>
      </c>
      <c r="F83" s="15"/>
      <c r="G83" s="15">
        <v>1020</v>
      </c>
      <c r="H83" s="39">
        <f t="shared" si="1"/>
        <v>-844293</v>
      </c>
      <c r="I83" s="43" t="s">
        <v>60</v>
      </c>
      <c r="J83" s="50"/>
    </row>
    <row r="84" spans="1:10" x14ac:dyDescent="0.15">
      <c r="A84" s="35"/>
      <c r="B84" s="47">
        <v>41120</v>
      </c>
      <c r="C84" s="4" t="s">
        <v>38</v>
      </c>
      <c r="D84" s="4" t="s">
        <v>7</v>
      </c>
      <c r="E84" s="4" t="s">
        <v>196</v>
      </c>
      <c r="F84" s="15"/>
      <c r="G84" s="15">
        <v>1660</v>
      </c>
      <c r="H84" s="39">
        <f t="shared" si="1"/>
        <v>-845953</v>
      </c>
      <c r="I84" s="43" t="s">
        <v>60</v>
      </c>
      <c r="J84" s="50"/>
    </row>
    <row r="85" spans="1:10" x14ac:dyDescent="0.15">
      <c r="A85" s="35"/>
      <c r="B85" s="47">
        <v>41120</v>
      </c>
      <c r="C85" s="4" t="s">
        <v>296</v>
      </c>
      <c r="D85" s="4" t="s">
        <v>310</v>
      </c>
      <c r="E85" s="4" t="s">
        <v>316</v>
      </c>
      <c r="F85" s="15">
        <v>5866</v>
      </c>
      <c r="G85" s="15"/>
      <c r="H85" s="39">
        <f t="shared" si="1"/>
        <v>-840087</v>
      </c>
      <c r="I85" s="36"/>
      <c r="J85" s="50"/>
    </row>
    <row r="86" spans="1:10" x14ac:dyDescent="0.15">
      <c r="A86" s="35"/>
      <c r="B86" s="47">
        <v>41121</v>
      </c>
      <c r="C86" s="4" t="s">
        <v>38</v>
      </c>
      <c r="D86" s="4" t="s">
        <v>134</v>
      </c>
      <c r="E86" s="4" t="s">
        <v>173</v>
      </c>
      <c r="F86" s="15"/>
      <c r="G86" s="15">
        <v>824</v>
      </c>
      <c r="H86" s="39">
        <f t="shared" si="1"/>
        <v>-840911</v>
      </c>
      <c r="I86" s="43" t="s">
        <v>60</v>
      </c>
      <c r="J86" s="50"/>
    </row>
    <row r="87" spans="1:10" x14ac:dyDescent="0.15">
      <c r="A87" s="35"/>
      <c r="B87" s="47">
        <v>41121</v>
      </c>
      <c r="C87" s="4" t="s">
        <v>38</v>
      </c>
      <c r="D87" s="4" t="s">
        <v>7</v>
      </c>
      <c r="E87" s="4" t="s">
        <v>196</v>
      </c>
      <c r="F87" s="15"/>
      <c r="G87" s="15">
        <v>1739</v>
      </c>
      <c r="H87" s="39">
        <f t="shared" si="1"/>
        <v>-842650</v>
      </c>
      <c r="I87" s="43" t="s">
        <v>60</v>
      </c>
      <c r="J87" s="50"/>
    </row>
    <row r="88" spans="1:10" x14ac:dyDescent="0.15">
      <c r="A88" s="35"/>
      <c r="B88" s="47">
        <v>41121</v>
      </c>
      <c r="C88" s="4" t="s">
        <v>38</v>
      </c>
      <c r="D88" s="4" t="s">
        <v>270</v>
      </c>
      <c r="E88" s="4" t="s">
        <v>53</v>
      </c>
      <c r="F88" s="15">
        <v>0</v>
      </c>
      <c r="G88" s="15">
        <v>5000</v>
      </c>
      <c r="H88" s="39">
        <f t="shared" si="1"/>
        <v>-847650</v>
      </c>
      <c r="I88" s="43" t="s">
        <v>54</v>
      </c>
      <c r="J88" s="50"/>
    </row>
    <row r="89" spans="1:10" x14ac:dyDescent="0.15">
      <c r="F89" s="64">
        <f>SUM(F3:F88)</f>
        <v>264412</v>
      </c>
      <c r="G89" s="64">
        <f>SUM(G3:G88)</f>
        <v>536644</v>
      </c>
    </row>
    <row r="91" spans="1:10" x14ac:dyDescent="0.15">
      <c r="F91" s="64" t="s">
        <v>333</v>
      </c>
      <c r="G91" s="64">
        <f>F89-G89</f>
        <v>-272232</v>
      </c>
    </row>
  </sheetData>
  <autoFilter ref="A1:R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workbookViewId="0">
      <pane xSplit="4" ySplit="1" topLeftCell="E56" activePane="bottomRight" state="frozen"/>
      <selection pane="topRight" activeCell="E1" sqref="E1"/>
      <selection pane="bottomLeft" activeCell="A2" sqref="A2"/>
      <selection pane="bottomRight" activeCell="I3" sqref="I3"/>
    </sheetView>
  </sheetViews>
  <sheetFormatPr defaultRowHeight="13.5" x14ac:dyDescent="0.15"/>
  <cols>
    <col min="1" max="1" width="5.625" style="25" customWidth="1"/>
    <col min="2" max="2" width="16.75" style="29" customWidth="1"/>
    <col min="3" max="4" width="9.5" style="8" customWidth="1"/>
    <col min="5" max="5" width="24.5" style="8" customWidth="1"/>
    <col min="6" max="7" width="9" style="16"/>
    <col min="8" max="8" width="12.125" customWidth="1"/>
    <col min="9" max="9" width="24.125" style="32" customWidth="1"/>
    <col min="13" max="19" width="9" style="3"/>
  </cols>
  <sheetData>
    <row r="1" spans="1:32" s="8" customFormat="1" x14ac:dyDescent="0.15">
      <c r="A1" s="23"/>
      <c r="B1" s="55" t="s">
        <v>43</v>
      </c>
      <c r="C1" s="56" t="s">
        <v>41</v>
      </c>
      <c r="D1" s="56" t="s">
        <v>266</v>
      </c>
      <c r="E1" s="56" t="s">
        <v>234</v>
      </c>
      <c r="F1" s="57" t="s">
        <v>39</v>
      </c>
      <c r="G1" s="45" t="s">
        <v>237</v>
      </c>
      <c r="H1" s="86" t="s">
        <v>40</v>
      </c>
      <c r="I1" s="56"/>
      <c r="J1" s="40"/>
      <c r="M1" s="19"/>
      <c r="N1" s="19"/>
      <c r="O1" s="19"/>
      <c r="P1" s="19"/>
      <c r="Q1" s="19"/>
      <c r="R1" s="19"/>
      <c r="S1" s="19"/>
    </row>
    <row r="2" spans="1:32" s="8" customFormat="1" x14ac:dyDescent="0.15">
      <c r="A2" s="23"/>
      <c r="B2" s="81"/>
      <c r="C2" s="82"/>
      <c r="D2" s="82"/>
      <c r="E2" s="82"/>
      <c r="F2" s="83"/>
      <c r="G2" s="59"/>
      <c r="H2" s="39">
        <v>-286604</v>
      </c>
      <c r="I2" s="41"/>
      <c r="J2" s="84"/>
      <c r="M2" s="19"/>
      <c r="N2" s="19"/>
      <c r="O2" s="19"/>
      <c r="P2" s="19"/>
      <c r="Q2" s="19"/>
      <c r="R2" s="19"/>
      <c r="S2" s="19"/>
    </row>
    <row r="3" spans="1:32" x14ac:dyDescent="0.15">
      <c r="A3" s="35">
        <v>60</v>
      </c>
      <c r="B3" s="47">
        <v>41061</v>
      </c>
      <c r="C3" s="4" t="s">
        <v>38</v>
      </c>
      <c r="D3" s="4" t="s">
        <v>270</v>
      </c>
      <c r="E3" s="4" t="s">
        <v>50</v>
      </c>
      <c r="F3" s="15"/>
      <c r="G3" s="15">
        <v>1000</v>
      </c>
      <c r="H3" s="39">
        <f>H2+F3-G3</f>
        <v>-287604</v>
      </c>
      <c r="I3" s="43"/>
      <c r="J3" s="50"/>
      <c r="M3" s="22"/>
      <c r="O3" s="23"/>
      <c r="P3" s="23"/>
      <c r="T3" s="3"/>
    </row>
    <row r="4" spans="1:32" x14ac:dyDescent="0.15">
      <c r="A4" s="35">
        <v>52</v>
      </c>
      <c r="B4" s="47">
        <v>41062</v>
      </c>
      <c r="C4" s="4" t="s">
        <v>37</v>
      </c>
      <c r="D4" s="4"/>
      <c r="E4" s="4" t="s">
        <v>22</v>
      </c>
      <c r="F4" s="15"/>
      <c r="G4" s="15">
        <v>6900</v>
      </c>
      <c r="H4" s="39">
        <f t="shared" ref="H4:H67" si="0">H3+F4-G4</f>
        <v>-294504</v>
      </c>
      <c r="I4" s="43"/>
      <c r="J4" s="50"/>
      <c r="O4" s="23"/>
      <c r="P4" s="23"/>
    </row>
    <row r="5" spans="1:32" x14ac:dyDescent="0.15">
      <c r="A5" s="35">
        <v>56</v>
      </c>
      <c r="B5" s="47">
        <v>41062</v>
      </c>
      <c r="C5" s="4" t="s">
        <v>38</v>
      </c>
      <c r="D5" s="4" t="s">
        <v>7</v>
      </c>
      <c r="E5" s="4" t="s">
        <v>23</v>
      </c>
      <c r="F5" s="15"/>
      <c r="G5" s="15">
        <v>90</v>
      </c>
      <c r="H5" s="39">
        <f t="shared" si="0"/>
        <v>-294594</v>
      </c>
      <c r="I5" s="43"/>
      <c r="J5" s="50"/>
      <c r="O5" s="23"/>
      <c r="P5" s="23"/>
    </row>
    <row r="6" spans="1:32" x14ac:dyDescent="0.15">
      <c r="A6" s="35">
        <v>58</v>
      </c>
      <c r="B6" s="47">
        <v>41062</v>
      </c>
      <c r="C6" s="4" t="s">
        <v>38</v>
      </c>
      <c r="D6" s="4" t="s">
        <v>278</v>
      </c>
      <c r="E6" s="4"/>
      <c r="F6" s="15"/>
      <c r="G6" s="15">
        <v>4562</v>
      </c>
      <c r="H6" s="39">
        <f t="shared" si="0"/>
        <v>-299156</v>
      </c>
      <c r="I6" s="43"/>
      <c r="J6" s="50"/>
      <c r="O6" s="23"/>
      <c r="P6" s="23"/>
    </row>
    <row r="7" spans="1:32" x14ac:dyDescent="0.15">
      <c r="A7" s="35">
        <v>59</v>
      </c>
      <c r="B7" s="47">
        <v>41062</v>
      </c>
      <c r="C7" s="4" t="s">
        <v>38</v>
      </c>
      <c r="D7" s="4" t="s">
        <v>277</v>
      </c>
      <c r="E7" s="4" t="s">
        <v>24</v>
      </c>
      <c r="F7" s="15"/>
      <c r="G7" s="15">
        <v>100</v>
      </c>
      <c r="H7" s="39">
        <f t="shared" si="0"/>
        <v>-299256</v>
      </c>
      <c r="I7" s="43"/>
      <c r="J7" s="50"/>
      <c r="O7" s="23"/>
      <c r="P7" s="23"/>
    </row>
    <row r="8" spans="1:32" x14ac:dyDescent="0.15">
      <c r="A8" s="35">
        <v>64</v>
      </c>
      <c r="B8" s="47">
        <v>41062</v>
      </c>
      <c r="C8" s="4" t="s">
        <v>38</v>
      </c>
      <c r="D8" s="4" t="s">
        <v>278</v>
      </c>
      <c r="E8" s="4"/>
      <c r="F8" s="15"/>
      <c r="G8" s="15">
        <v>2900</v>
      </c>
      <c r="H8" s="39">
        <f t="shared" si="0"/>
        <v>-302156</v>
      </c>
      <c r="I8" s="43"/>
      <c r="J8" s="50"/>
      <c r="O8" s="23"/>
      <c r="P8" s="23"/>
    </row>
    <row r="9" spans="1:32" x14ac:dyDescent="0.15">
      <c r="A9" s="35">
        <v>65</v>
      </c>
      <c r="B9" s="47">
        <v>41062</v>
      </c>
      <c r="C9" s="4" t="s">
        <v>38</v>
      </c>
      <c r="D9" s="4" t="s">
        <v>278</v>
      </c>
      <c r="E9" s="4"/>
      <c r="F9" s="15"/>
      <c r="G9" s="15">
        <v>3840</v>
      </c>
      <c r="H9" s="39">
        <f t="shared" si="0"/>
        <v>-305996</v>
      </c>
      <c r="I9" s="43"/>
      <c r="J9" s="50"/>
      <c r="O9" s="23"/>
      <c r="P9" s="23"/>
      <c r="AD9" t="s">
        <v>12</v>
      </c>
      <c r="AF9" t="s">
        <v>11</v>
      </c>
    </row>
    <row r="10" spans="1:32" x14ac:dyDescent="0.15">
      <c r="A10" s="35">
        <v>61</v>
      </c>
      <c r="B10" s="47">
        <v>41063</v>
      </c>
      <c r="C10" s="4" t="s">
        <v>38</v>
      </c>
      <c r="D10" s="4" t="s">
        <v>7</v>
      </c>
      <c r="E10" s="4"/>
      <c r="F10" s="15"/>
      <c r="G10" s="15">
        <v>160</v>
      </c>
      <c r="H10" s="39">
        <f t="shared" si="0"/>
        <v>-306156</v>
      </c>
      <c r="I10" s="43"/>
      <c r="J10" s="50"/>
      <c r="O10" s="23"/>
      <c r="P10" s="23"/>
    </row>
    <row r="11" spans="1:32" x14ac:dyDescent="0.15">
      <c r="A11" s="35">
        <v>63</v>
      </c>
      <c r="B11" s="47">
        <v>41063</v>
      </c>
      <c r="C11" s="4" t="s">
        <v>38</v>
      </c>
      <c r="D11" s="4" t="s">
        <v>270</v>
      </c>
      <c r="E11" s="4" t="s">
        <v>50</v>
      </c>
      <c r="F11" s="15"/>
      <c r="G11" s="15">
        <v>1800</v>
      </c>
      <c r="H11" s="39">
        <f t="shared" si="0"/>
        <v>-307956</v>
      </c>
      <c r="I11" s="43"/>
      <c r="J11" s="50"/>
      <c r="O11" s="23"/>
      <c r="P11" s="23"/>
    </row>
    <row r="12" spans="1:32" x14ac:dyDescent="0.15">
      <c r="A12" s="35"/>
      <c r="B12" s="47">
        <v>41064</v>
      </c>
      <c r="C12" s="4" t="s">
        <v>42</v>
      </c>
      <c r="D12" s="4" t="s">
        <v>325</v>
      </c>
      <c r="E12" s="26" t="s">
        <v>225</v>
      </c>
      <c r="F12" s="15">
        <v>10000</v>
      </c>
      <c r="G12" s="15">
        <v>0</v>
      </c>
      <c r="H12" s="39">
        <f t="shared" si="0"/>
        <v>-297956</v>
      </c>
      <c r="I12" s="36">
        <v>77</v>
      </c>
      <c r="J12" s="50"/>
      <c r="O12" s="23"/>
      <c r="P12" s="23"/>
    </row>
    <row r="13" spans="1:32" x14ac:dyDescent="0.15">
      <c r="A13" s="35"/>
      <c r="B13" s="47">
        <v>41064</v>
      </c>
      <c r="C13" s="4" t="s">
        <v>42</v>
      </c>
      <c r="D13" s="4" t="s">
        <v>325</v>
      </c>
      <c r="E13" s="4" t="s">
        <v>321</v>
      </c>
      <c r="F13" s="15">
        <v>10000</v>
      </c>
      <c r="G13" s="15"/>
      <c r="H13" s="39">
        <f t="shared" si="0"/>
        <v>-287956</v>
      </c>
      <c r="I13" s="36">
        <v>77</v>
      </c>
      <c r="J13" s="50"/>
    </row>
    <row r="14" spans="1:32" x14ac:dyDescent="0.15">
      <c r="A14" s="35">
        <v>4</v>
      </c>
      <c r="B14" s="47">
        <v>41065</v>
      </c>
      <c r="C14" s="4" t="s">
        <v>38</v>
      </c>
      <c r="D14" s="4" t="s">
        <v>33</v>
      </c>
      <c r="E14" s="4" t="s">
        <v>1</v>
      </c>
      <c r="F14" s="15"/>
      <c r="G14" s="15">
        <v>1780</v>
      </c>
      <c r="H14" s="39">
        <f t="shared" si="0"/>
        <v>-289736</v>
      </c>
      <c r="I14" s="43"/>
      <c r="J14" s="50"/>
    </row>
    <row r="15" spans="1:32" x14ac:dyDescent="0.15">
      <c r="A15" s="35">
        <v>10</v>
      </c>
      <c r="B15" s="47">
        <v>41065</v>
      </c>
      <c r="C15" s="4" t="s">
        <v>38</v>
      </c>
      <c r="D15" s="4" t="s">
        <v>33</v>
      </c>
      <c r="E15" s="4" t="s">
        <v>3</v>
      </c>
      <c r="F15" s="15"/>
      <c r="G15" s="15">
        <v>14900</v>
      </c>
      <c r="H15" s="39">
        <f t="shared" si="0"/>
        <v>-304636</v>
      </c>
      <c r="I15" s="43" t="s">
        <v>99</v>
      </c>
      <c r="J15" s="50"/>
    </row>
    <row r="16" spans="1:32" x14ac:dyDescent="0.15">
      <c r="A16" s="35">
        <v>11</v>
      </c>
      <c r="B16" s="47">
        <v>41065</v>
      </c>
      <c r="C16" s="4" t="s">
        <v>38</v>
      </c>
      <c r="D16" s="4" t="s">
        <v>134</v>
      </c>
      <c r="E16" s="4" t="s">
        <v>211</v>
      </c>
      <c r="F16" s="15"/>
      <c r="G16" s="15">
        <v>2028</v>
      </c>
      <c r="H16" s="39">
        <f t="shared" si="0"/>
        <v>-306664</v>
      </c>
      <c r="I16" s="43" t="s">
        <v>99</v>
      </c>
      <c r="J16" s="50"/>
    </row>
    <row r="17" spans="1:10" x14ac:dyDescent="0.15">
      <c r="A17" s="35">
        <v>57</v>
      </c>
      <c r="B17" s="47">
        <v>41065</v>
      </c>
      <c r="C17" s="4" t="s">
        <v>38</v>
      </c>
      <c r="D17" s="4" t="s">
        <v>278</v>
      </c>
      <c r="E17" s="4"/>
      <c r="F17" s="15"/>
      <c r="G17" s="15">
        <v>2795</v>
      </c>
      <c r="H17" s="39">
        <f t="shared" si="0"/>
        <v>-309459</v>
      </c>
      <c r="I17" s="43" t="s">
        <v>242</v>
      </c>
      <c r="J17" s="50"/>
    </row>
    <row r="18" spans="1:10" x14ac:dyDescent="0.15">
      <c r="A18" s="35">
        <v>62</v>
      </c>
      <c r="B18" s="47">
        <v>41065</v>
      </c>
      <c r="C18" s="4" t="s">
        <v>38</v>
      </c>
      <c r="D18" s="4" t="s">
        <v>273</v>
      </c>
      <c r="E18" s="4"/>
      <c r="F18" s="15"/>
      <c r="G18" s="15">
        <v>2000</v>
      </c>
      <c r="H18" s="39">
        <f t="shared" si="0"/>
        <v>-311459</v>
      </c>
      <c r="I18" s="43"/>
      <c r="J18" s="50"/>
    </row>
    <row r="19" spans="1:10" x14ac:dyDescent="0.15">
      <c r="A19" s="35"/>
      <c r="B19" s="47">
        <v>41065</v>
      </c>
      <c r="C19" s="4" t="s">
        <v>38</v>
      </c>
      <c r="D19" s="4" t="s">
        <v>270</v>
      </c>
      <c r="E19" s="4" t="s">
        <v>50</v>
      </c>
      <c r="F19" s="15"/>
      <c r="G19" s="15">
        <v>1000</v>
      </c>
      <c r="H19" s="39">
        <f t="shared" si="0"/>
        <v>-312459</v>
      </c>
      <c r="I19" s="43" t="s">
        <v>52</v>
      </c>
      <c r="J19" s="50"/>
    </row>
    <row r="20" spans="1:10" x14ac:dyDescent="0.15">
      <c r="A20" s="35">
        <v>5</v>
      </c>
      <c r="B20" s="47">
        <v>41066</v>
      </c>
      <c r="C20" s="4" t="s">
        <v>38</v>
      </c>
      <c r="D20" s="4" t="s">
        <v>33</v>
      </c>
      <c r="E20" s="4" t="s">
        <v>1</v>
      </c>
      <c r="F20" s="15"/>
      <c r="G20" s="15">
        <v>3622</v>
      </c>
      <c r="H20" s="39">
        <f t="shared" si="0"/>
        <v>-316081</v>
      </c>
      <c r="I20" s="43"/>
      <c r="J20" s="50"/>
    </row>
    <row r="21" spans="1:10" x14ac:dyDescent="0.15">
      <c r="A21" s="35">
        <v>1</v>
      </c>
      <c r="B21" s="47">
        <v>41067</v>
      </c>
      <c r="C21" s="4" t="s">
        <v>37</v>
      </c>
      <c r="D21" s="4"/>
      <c r="E21" s="4" t="s">
        <v>0</v>
      </c>
      <c r="F21" s="15"/>
      <c r="G21" s="15">
        <v>27969</v>
      </c>
      <c r="H21" s="39">
        <f t="shared" si="0"/>
        <v>-344050</v>
      </c>
      <c r="I21" s="43"/>
      <c r="J21" s="50"/>
    </row>
    <row r="22" spans="1:10" x14ac:dyDescent="0.15">
      <c r="A22" s="35">
        <v>7</v>
      </c>
      <c r="B22" s="47">
        <v>41067</v>
      </c>
      <c r="C22" s="4" t="s">
        <v>38</v>
      </c>
      <c r="D22" s="4" t="s">
        <v>270</v>
      </c>
      <c r="E22" s="4" t="s">
        <v>53</v>
      </c>
      <c r="F22" s="15"/>
      <c r="G22" s="15">
        <v>5000</v>
      </c>
      <c r="H22" s="39">
        <f t="shared" si="0"/>
        <v>-349050</v>
      </c>
      <c r="I22" s="43"/>
      <c r="J22" s="50"/>
    </row>
    <row r="23" spans="1:10" x14ac:dyDescent="0.15">
      <c r="A23" s="35">
        <v>8</v>
      </c>
      <c r="B23" s="47">
        <v>41067</v>
      </c>
      <c r="C23" s="4" t="s">
        <v>37</v>
      </c>
      <c r="D23" s="4"/>
      <c r="E23" s="4" t="s">
        <v>28</v>
      </c>
      <c r="F23" s="15"/>
      <c r="G23" s="15">
        <v>27969</v>
      </c>
      <c r="H23" s="39">
        <f t="shared" si="0"/>
        <v>-377019</v>
      </c>
      <c r="I23" s="43" t="s">
        <v>80</v>
      </c>
      <c r="J23" s="50"/>
    </row>
    <row r="24" spans="1:10" x14ac:dyDescent="0.15">
      <c r="A24" s="35">
        <v>9</v>
      </c>
      <c r="B24" s="47">
        <v>41067</v>
      </c>
      <c r="C24" s="4" t="s">
        <v>37</v>
      </c>
      <c r="D24" s="4"/>
      <c r="E24" s="4" t="s">
        <v>0</v>
      </c>
      <c r="F24" s="15"/>
      <c r="G24" s="15">
        <v>24870</v>
      </c>
      <c r="H24" s="39">
        <f t="shared" si="0"/>
        <v>-401889</v>
      </c>
      <c r="I24" s="43" t="s">
        <v>29</v>
      </c>
      <c r="J24" s="50"/>
    </row>
    <row r="25" spans="1:10" x14ac:dyDescent="0.15">
      <c r="A25" s="35">
        <v>12</v>
      </c>
      <c r="B25" s="47">
        <v>41067</v>
      </c>
      <c r="C25" s="4" t="s">
        <v>38</v>
      </c>
      <c r="D25" s="4" t="s">
        <v>270</v>
      </c>
      <c r="E25" s="4" t="s">
        <v>53</v>
      </c>
      <c r="F25" s="15"/>
      <c r="G25" s="15">
        <v>5000</v>
      </c>
      <c r="H25" s="39">
        <f t="shared" si="0"/>
        <v>-406889</v>
      </c>
      <c r="I25" s="43"/>
      <c r="J25" s="50"/>
    </row>
    <row r="26" spans="1:10" x14ac:dyDescent="0.15">
      <c r="A26" s="35">
        <v>6</v>
      </c>
      <c r="B26" s="47">
        <v>41068</v>
      </c>
      <c r="C26" s="4" t="s">
        <v>38</v>
      </c>
      <c r="D26" s="4" t="s">
        <v>33</v>
      </c>
      <c r="E26" s="4" t="s">
        <v>2</v>
      </c>
      <c r="F26" s="15"/>
      <c r="G26" s="15">
        <v>2058</v>
      </c>
      <c r="H26" s="39">
        <f t="shared" si="0"/>
        <v>-408947</v>
      </c>
      <c r="I26" s="43"/>
      <c r="J26" s="50"/>
    </row>
    <row r="27" spans="1:10" x14ac:dyDescent="0.15">
      <c r="A27" s="35">
        <v>30</v>
      </c>
      <c r="B27" s="47">
        <v>41068</v>
      </c>
      <c r="C27" s="4" t="s">
        <v>38</v>
      </c>
      <c r="D27" s="4" t="s">
        <v>36</v>
      </c>
      <c r="E27" s="4" t="s">
        <v>8</v>
      </c>
      <c r="F27" s="15"/>
      <c r="G27" s="15">
        <v>1780</v>
      </c>
      <c r="H27" s="39">
        <f t="shared" si="0"/>
        <v>-410727</v>
      </c>
      <c r="I27" s="43"/>
      <c r="J27" s="50"/>
    </row>
    <row r="28" spans="1:10" x14ac:dyDescent="0.15">
      <c r="A28" s="35">
        <v>31</v>
      </c>
      <c r="B28" s="47">
        <v>41068</v>
      </c>
      <c r="C28" s="4" t="s">
        <v>38</v>
      </c>
      <c r="D28" s="4" t="s">
        <v>33</v>
      </c>
      <c r="E28" s="4" t="s">
        <v>9</v>
      </c>
      <c r="F28" s="15"/>
      <c r="G28" s="15">
        <v>1280</v>
      </c>
      <c r="H28" s="39">
        <f t="shared" si="0"/>
        <v>-412007</v>
      </c>
      <c r="I28" s="43"/>
      <c r="J28" s="50"/>
    </row>
    <row r="29" spans="1:10" x14ac:dyDescent="0.15">
      <c r="A29" s="35">
        <v>32</v>
      </c>
      <c r="B29" s="47">
        <v>41068</v>
      </c>
      <c r="C29" s="4" t="s">
        <v>38</v>
      </c>
      <c r="D29" s="4" t="s">
        <v>134</v>
      </c>
      <c r="E29" s="4" t="s">
        <v>212</v>
      </c>
      <c r="F29" s="15"/>
      <c r="G29" s="15">
        <v>894</v>
      </c>
      <c r="H29" s="39">
        <f t="shared" si="0"/>
        <v>-412901</v>
      </c>
      <c r="I29" s="43"/>
      <c r="J29" s="50"/>
    </row>
    <row r="30" spans="1:10" x14ac:dyDescent="0.15">
      <c r="A30" s="35">
        <v>33</v>
      </c>
      <c r="B30" s="47">
        <v>41068</v>
      </c>
      <c r="C30" s="4" t="s">
        <v>38</v>
      </c>
      <c r="D30" s="4" t="s">
        <v>33</v>
      </c>
      <c r="E30" s="4" t="s">
        <v>10</v>
      </c>
      <c r="F30" s="15"/>
      <c r="G30" s="15">
        <v>298</v>
      </c>
      <c r="H30" s="39">
        <f t="shared" si="0"/>
        <v>-413199</v>
      </c>
      <c r="I30" s="43"/>
      <c r="J30" s="50"/>
    </row>
    <row r="31" spans="1:10" x14ac:dyDescent="0.15">
      <c r="A31" s="35">
        <v>34</v>
      </c>
      <c r="B31" s="47">
        <v>41068</v>
      </c>
      <c r="C31" s="4" t="s">
        <v>38</v>
      </c>
      <c r="D31" s="4" t="s">
        <v>33</v>
      </c>
      <c r="E31" s="4" t="s">
        <v>10</v>
      </c>
      <c r="F31" s="15"/>
      <c r="G31" s="15">
        <v>348</v>
      </c>
      <c r="H31" s="39">
        <f t="shared" si="0"/>
        <v>-413547</v>
      </c>
      <c r="I31" s="43"/>
      <c r="J31" s="50"/>
    </row>
    <row r="32" spans="1:10" x14ac:dyDescent="0.15">
      <c r="A32" s="35">
        <v>35</v>
      </c>
      <c r="B32" s="47">
        <v>41068</v>
      </c>
      <c r="C32" s="4" t="s">
        <v>38</v>
      </c>
      <c r="D32" s="4" t="s">
        <v>33</v>
      </c>
      <c r="E32" s="4" t="s">
        <v>13</v>
      </c>
      <c r="F32" s="15"/>
      <c r="G32" s="15">
        <v>790</v>
      </c>
      <c r="H32" s="39">
        <f t="shared" si="0"/>
        <v>-414337</v>
      </c>
      <c r="I32" s="43"/>
      <c r="J32" s="50"/>
    </row>
    <row r="33" spans="1:20" x14ac:dyDescent="0.15">
      <c r="A33" s="35">
        <v>36</v>
      </c>
      <c r="B33" s="47">
        <v>41068</v>
      </c>
      <c r="C33" s="4" t="s">
        <v>38</v>
      </c>
      <c r="D33" s="4" t="s">
        <v>134</v>
      </c>
      <c r="E33" s="4" t="s">
        <v>213</v>
      </c>
      <c r="F33" s="15"/>
      <c r="G33" s="15">
        <v>298</v>
      </c>
      <c r="H33" s="39">
        <f t="shared" si="0"/>
        <v>-414635</v>
      </c>
      <c r="I33" s="43"/>
      <c r="J33" s="50"/>
    </row>
    <row r="34" spans="1:20" x14ac:dyDescent="0.15">
      <c r="A34" s="35">
        <v>37</v>
      </c>
      <c r="B34" s="47">
        <v>41068</v>
      </c>
      <c r="C34" s="4" t="s">
        <v>38</v>
      </c>
      <c r="D34" s="4" t="s">
        <v>134</v>
      </c>
      <c r="E34" s="4" t="s">
        <v>213</v>
      </c>
      <c r="F34" s="15"/>
      <c r="G34" s="15">
        <v>1360</v>
      </c>
      <c r="H34" s="39">
        <f t="shared" si="0"/>
        <v>-415995</v>
      </c>
      <c r="I34" s="43"/>
      <c r="J34" s="50"/>
    </row>
    <row r="35" spans="1:20" x14ac:dyDescent="0.15">
      <c r="A35" s="35">
        <v>38</v>
      </c>
      <c r="B35" s="47">
        <v>41068</v>
      </c>
      <c r="C35" s="4" t="s">
        <v>38</v>
      </c>
      <c r="D35" s="4" t="s">
        <v>33</v>
      </c>
      <c r="E35" s="4" t="s">
        <v>14</v>
      </c>
      <c r="F35" s="15"/>
      <c r="G35" s="15">
        <v>87</v>
      </c>
      <c r="H35" s="39">
        <f t="shared" si="0"/>
        <v>-416082</v>
      </c>
      <c r="I35" s="43"/>
      <c r="J35" s="50"/>
    </row>
    <row r="36" spans="1:20" x14ac:dyDescent="0.15">
      <c r="A36" s="35">
        <v>39</v>
      </c>
      <c r="B36" s="47">
        <v>41068</v>
      </c>
      <c r="C36" s="4" t="s">
        <v>38</v>
      </c>
      <c r="D36" s="4" t="s">
        <v>33</v>
      </c>
      <c r="E36" s="4" t="s">
        <v>15</v>
      </c>
      <c r="F36" s="15"/>
      <c r="G36" s="15">
        <v>100</v>
      </c>
      <c r="H36" s="39">
        <f t="shared" si="0"/>
        <v>-416182</v>
      </c>
      <c r="I36" s="43"/>
      <c r="J36" s="50"/>
    </row>
    <row r="37" spans="1:20" x14ac:dyDescent="0.15">
      <c r="A37" s="35">
        <v>42</v>
      </c>
      <c r="B37" s="47">
        <v>41069</v>
      </c>
      <c r="C37" s="4" t="s">
        <v>38</v>
      </c>
      <c r="D37" s="4" t="s">
        <v>33</v>
      </c>
      <c r="E37" s="4" t="s">
        <v>10</v>
      </c>
      <c r="F37" s="15"/>
      <c r="G37" s="15">
        <v>2996</v>
      </c>
      <c r="H37" s="39">
        <f t="shared" si="0"/>
        <v>-419178</v>
      </c>
      <c r="I37" s="43"/>
      <c r="J37" s="50"/>
    </row>
    <row r="38" spans="1:20" x14ac:dyDescent="0.15">
      <c r="A38" s="35">
        <v>46</v>
      </c>
      <c r="B38" s="47">
        <v>41069</v>
      </c>
      <c r="C38" s="4" t="s">
        <v>38</v>
      </c>
      <c r="D38" s="4" t="s">
        <v>134</v>
      </c>
      <c r="E38" s="4" t="s">
        <v>212</v>
      </c>
      <c r="F38" s="15"/>
      <c r="G38" s="15">
        <v>3656</v>
      </c>
      <c r="H38" s="39">
        <f t="shared" si="0"/>
        <v>-422834</v>
      </c>
      <c r="I38" s="43"/>
      <c r="J38" s="50"/>
    </row>
    <row r="39" spans="1:20" x14ac:dyDescent="0.15">
      <c r="A39" s="35"/>
      <c r="B39" s="47">
        <v>41069</v>
      </c>
      <c r="C39" s="4" t="s">
        <v>42</v>
      </c>
      <c r="D39" s="4" t="s">
        <v>325</v>
      </c>
      <c r="E39" s="26" t="s">
        <v>226</v>
      </c>
      <c r="F39" s="15">
        <v>10000</v>
      </c>
      <c r="G39" s="15">
        <v>0</v>
      </c>
      <c r="H39" s="39">
        <f t="shared" si="0"/>
        <v>-412834</v>
      </c>
      <c r="I39" s="36" t="s">
        <v>221</v>
      </c>
      <c r="J39" s="50"/>
    </row>
    <row r="40" spans="1:20" x14ac:dyDescent="0.15">
      <c r="A40" s="35">
        <v>43</v>
      </c>
      <c r="B40" s="47">
        <v>41070</v>
      </c>
      <c r="C40" s="4" t="s">
        <v>38</v>
      </c>
      <c r="D40" s="4" t="s">
        <v>278</v>
      </c>
      <c r="E40" s="4"/>
      <c r="F40" s="15"/>
      <c r="G40" s="15">
        <v>3225</v>
      </c>
      <c r="H40" s="39">
        <f t="shared" si="0"/>
        <v>-416059</v>
      </c>
      <c r="I40" s="43"/>
      <c r="J40" s="50"/>
    </row>
    <row r="41" spans="1:20" x14ac:dyDescent="0.15">
      <c r="A41" s="35">
        <v>48</v>
      </c>
      <c r="B41" s="47">
        <v>41070</v>
      </c>
      <c r="C41" s="4" t="s">
        <v>37</v>
      </c>
      <c r="D41" s="4"/>
      <c r="E41" s="4" t="s">
        <v>0</v>
      </c>
      <c r="F41" s="15"/>
      <c r="G41" s="15">
        <v>1120</v>
      </c>
      <c r="H41" s="39">
        <f t="shared" si="0"/>
        <v>-417179</v>
      </c>
      <c r="I41" s="43" t="s">
        <v>18</v>
      </c>
      <c r="J41" s="50"/>
    </row>
    <row r="42" spans="1:20" x14ac:dyDescent="0.15">
      <c r="A42" s="35">
        <v>49</v>
      </c>
      <c r="B42" s="47">
        <v>41070</v>
      </c>
      <c r="C42" s="4" t="s">
        <v>37</v>
      </c>
      <c r="D42" s="4"/>
      <c r="E42" s="4" t="s">
        <v>19</v>
      </c>
      <c r="F42" s="15"/>
      <c r="G42" s="15">
        <v>8640</v>
      </c>
      <c r="H42" s="39">
        <f t="shared" si="0"/>
        <v>-425819</v>
      </c>
      <c r="I42" s="43" t="s">
        <v>20</v>
      </c>
      <c r="J42" s="50"/>
    </row>
    <row r="43" spans="1:20" x14ac:dyDescent="0.15">
      <c r="A43" s="35">
        <v>45</v>
      </c>
      <c r="B43" s="47">
        <v>41071</v>
      </c>
      <c r="C43" s="4" t="s">
        <v>38</v>
      </c>
      <c r="D43" s="4" t="s">
        <v>7</v>
      </c>
      <c r="E43" s="4" t="s">
        <v>136</v>
      </c>
      <c r="F43" s="15"/>
      <c r="G43" s="15">
        <v>500</v>
      </c>
      <c r="H43" s="39">
        <f t="shared" si="0"/>
        <v>-426319</v>
      </c>
      <c r="I43" s="43"/>
      <c r="J43" s="50"/>
    </row>
    <row r="44" spans="1:20" x14ac:dyDescent="0.15">
      <c r="A44" s="35"/>
      <c r="B44" s="47">
        <v>41071</v>
      </c>
      <c r="C44" s="4" t="s">
        <v>38</v>
      </c>
      <c r="D44" s="4" t="s">
        <v>268</v>
      </c>
      <c r="E44" s="4" t="s">
        <v>65</v>
      </c>
      <c r="F44" s="15"/>
      <c r="G44" s="15">
        <v>5109</v>
      </c>
      <c r="H44" s="39">
        <f t="shared" si="0"/>
        <v>-431428</v>
      </c>
      <c r="I44" s="43" t="s">
        <v>66</v>
      </c>
      <c r="J44" s="50"/>
      <c r="M44" s="22"/>
      <c r="O44" s="23"/>
      <c r="P44" s="23"/>
      <c r="T44" s="3"/>
    </row>
    <row r="45" spans="1:20" x14ac:dyDescent="0.15">
      <c r="A45" s="35"/>
      <c r="B45" s="47">
        <v>41071</v>
      </c>
      <c r="C45" s="4" t="s">
        <v>38</v>
      </c>
      <c r="D45" s="4" t="s">
        <v>268</v>
      </c>
      <c r="E45" s="4" t="s">
        <v>67</v>
      </c>
      <c r="F45" s="15"/>
      <c r="G45" s="15">
        <v>3297</v>
      </c>
      <c r="H45" s="39">
        <f t="shared" si="0"/>
        <v>-434725</v>
      </c>
      <c r="I45" s="43" t="s">
        <v>68</v>
      </c>
      <c r="J45" s="50"/>
      <c r="M45" s="22"/>
      <c r="O45" s="23"/>
      <c r="P45" s="23"/>
      <c r="T45" s="3"/>
    </row>
    <row r="46" spans="1:20" x14ac:dyDescent="0.15">
      <c r="A46" s="35"/>
      <c r="B46" s="47">
        <v>41071</v>
      </c>
      <c r="C46" s="4" t="s">
        <v>38</v>
      </c>
      <c r="D46" s="4" t="s">
        <v>268</v>
      </c>
      <c r="E46" s="4" t="s">
        <v>69</v>
      </c>
      <c r="F46" s="15"/>
      <c r="G46" s="15">
        <v>5836</v>
      </c>
      <c r="H46" s="39">
        <f t="shared" si="0"/>
        <v>-440561</v>
      </c>
      <c r="I46" s="43" t="s">
        <v>70</v>
      </c>
      <c r="J46" s="50"/>
    </row>
    <row r="47" spans="1:20" x14ac:dyDescent="0.15">
      <c r="A47" s="35"/>
      <c r="B47" s="47">
        <v>41071</v>
      </c>
      <c r="C47" s="4" t="s">
        <v>38</v>
      </c>
      <c r="D47" s="4" t="s">
        <v>33</v>
      </c>
      <c r="E47" s="4" t="s">
        <v>73</v>
      </c>
      <c r="F47" s="15"/>
      <c r="G47" s="15">
        <v>2656</v>
      </c>
      <c r="H47" s="39">
        <f t="shared" si="0"/>
        <v>-443217</v>
      </c>
      <c r="I47" s="36" t="s">
        <v>217</v>
      </c>
      <c r="J47" s="50"/>
    </row>
    <row r="48" spans="1:20" x14ac:dyDescent="0.15">
      <c r="A48" s="35"/>
      <c r="B48" s="47">
        <v>41071</v>
      </c>
      <c r="C48" s="4" t="s">
        <v>38</v>
      </c>
      <c r="D48" s="4" t="s">
        <v>270</v>
      </c>
      <c r="E48" s="4" t="s">
        <v>95</v>
      </c>
      <c r="F48" s="15"/>
      <c r="G48" s="15">
        <v>5000</v>
      </c>
      <c r="H48" s="39">
        <f t="shared" si="0"/>
        <v>-448217</v>
      </c>
      <c r="I48" s="43" t="s">
        <v>205</v>
      </c>
      <c r="J48" s="52"/>
    </row>
    <row r="49" spans="1:16" x14ac:dyDescent="0.15">
      <c r="A49" s="35">
        <v>47</v>
      </c>
      <c r="B49" s="47">
        <v>41073</v>
      </c>
      <c r="C49" s="4" t="s">
        <v>38</v>
      </c>
      <c r="D49" s="4" t="s">
        <v>278</v>
      </c>
      <c r="E49" s="4"/>
      <c r="F49" s="15"/>
      <c r="G49" s="15">
        <v>500</v>
      </c>
      <c r="H49" s="39">
        <f t="shared" si="0"/>
        <v>-448717</v>
      </c>
      <c r="I49" s="43"/>
      <c r="J49" s="50"/>
    </row>
    <row r="50" spans="1:16" x14ac:dyDescent="0.15">
      <c r="A50" s="35">
        <v>54</v>
      </c>
      <c r="B50" s="47">
        <v>41073</v>
      </c>
      <c r="C50" s="4" t="s">
        <v>37</v>
      </c>
      <c r="D50" s="4"/>
      <c r="E50" s="4" t="s">
        <v>0</v>
      </c>
      <c r="F50" s="15"/>
      <c r="G50" s="15">
        <v>18301</v>
      </c>
      <c r="H50" s="39">
        <f t="shared" si="0"/>
        <v>-467018</v>
      </c>
      <c r="I50" s="43" t="s">
        <v>259</v>
      </c>
      <c r="J50" s="50"/>
    </row>
    <row r="51" spans="1:16" x14ac:dyDescent="0.15">
      <c r="A51" s="35">
        <v>55</v>
      </c>
      <c r="B51" s="47">
        <v>41073</v>
      </c>
      <c r="C51" s="4" t="s">
        <v>38</v>
      </c>
      <c r="D51" s="4" t="s">
        <v>278</v>
      </c>
      <c r="E51" s="4"/>
      <c r="F51" s="15"/>
      <c r="G51" s="15">
        <v>10202</v>
      </c>
      <c r="H51" s="39">
        <f t="shared" si="0"/>
        <v>-477220</v>
      </c>
      <c r="I51" s="43"/>
      <c r="J51" s="50"/>
    </row>
    <row r="52" spans="1:16" x14ac:dyDescent="0.15">
      <c r="A52" s="35">
        <v>20</v>
      </c>
      <c r="B52" s="47">
        <v>41075</v>
      </c>
      <c r="C52" s="4" t="s">
        <v>37</v>
      </c>
      <c r="D52" s="4"/>
      <c r="E52" s="4" t="s">
        <v>0</v>
      </c>
      <c r="F52" s="15"/>
      <c r="G52" s="15">
        <v>24000</v>
      </c>
      <c r="H52" s="39">
        <f t="shared" si="0"/>
        <v>-501220</v>
      </c>
      <c r="I52" s="43" t="s">
        <v>4</v>
      </c>
      <c r="J52" s="50" t="s">
        <v>228</v>
      </c>
    </row>
    <row r="53" spans="1:16" x14ac:dyDescent="0.15">
      <c r="A53" s="35">
        <v>50</v>
      </c>
      <c r="B53" s="47">
        <v>41075</v>
      </c>
      <c r="C53" s="4" t="s">
        <v>37</v>
      </c>
      <c r="D53" s="4"/>
      <c r="E53" s="4" t="s">
        <v>19</v>
      </c>
      <c r="F53" s="15"/>
      <c r="G53" s="15">
        <v>24852</v>
      </c>
      <c r="H53" s="39">
        <f t="shared" si="0"/>
        <v>-526072</v>
      </c>
      <c r="I53" s="43" t="s">
        <v>21</v>
      </c>
      <c r="J53" s="50"/>
    </row>
    <row r="54" spans="1:16" x14ac:dyDescent="0.15">
      <c r="A54" s="35"/>
      <c r="B54" s="47">
        <v>41076</v>
      </c>
      <c r="C54" s="4" t="s">
        <v>38</v>
      </c>
      <c r="D54" s="4" t="s">
        <v>270</v>
      </c>
      <c r="E54" s="4" t="s">
        <v>53</v>
      </c>
      <c r="F54" s="15"/>
      <c r="G54" s="15">
        <v>2000</v>
      </c>
      <c r="H54" s="39">
        <f t="shared" si="0"/>
        <v>-528072</v>
      </c>
      <c r="I54" s="36" t="s">
        <v>55</v>
      </c>
      <c r="J54" s="53"/>
    </row>
    <row r="55" spans="1:16" x14ac:dyDescent="0.15">
      <c r="A55" s="35">
        <v>51</v>
      </c>
      <c r="B55" s="47">
        <v>41077</v>
      </c>
      <c r="C55" s="4" t="s">
        <v>37</v>
      </c>
      <c r="D55" s="4"/>
      <c r="E55" s="4" t="s">
        <v>0</v>
      </c>
      <c r="F55" s="15"/>
      <c r="G55" s="15">
        <v>12225</v>
      </c>
      <c r="H55" s="39">
        <f t="shared" si="0"/>
        <v>-540297</v>
      </c>
      <c r="I55" s="43" t="s">
        <v>254</v>
      </c>
      <c r="J55" s="50"/>
    </row>
    <row r="56" spans="1:16" x14ac:dyDescent="0.15">
      <c r="A56" s="35">
        <v>53</v>
      </c>
      <c r="B56" s="47">
        <v>41077</v>
      </c>
      <c r="C56" s="4" t="s">
        <v>37</v>
      </c>
      <c r="D56" s="4" t="s">
        <v>134</v>
      </c>
      <c r="E56" s="4" t="s">
        <v>214</v>
      </c>
      <c r="F56" s="15"/>
      <c r="G56" s="15">
        <v>4717</v>
      </c>
      <c r="H56" s="39">
        <f t="shared" si="0"/>
        <v>-545014</v>
      </c>
      <c r="I56" s="43"/>
      <c r="J56" s="50"/>
    </row>
    <row r="57" spans="1:16" x14ac:dyDescent="0.15">
      <c r="A57" s="35"/>
      <c r="B57" s="47">
        <v>41080</v>
      </c>
      <c r="C57" s="4" t="s">
        <v>42</v>
      </c>
      <c r="D57" s="4" t="s">
        <v>325</v>
      </c>
      <c r="E57" s="26" t="s">
        <v>222</v>
      </c>
      <c r="F57" s="15">
        <v>5000</v>
      </c>
      <c r="G57" s="15">
        <v>0</v>
      </c>
      <c r="H57" s="39">
        <f t="shared" si="0"/>
        <v>-540014</v>
      </c>
      <c r="I57" s="36">
        <v>77</v>
      </c>
      <c r="J57" s="50"/>
    </row>
    <row r="58" spans="1:16" x14ac:dyDescent="0.15">
      <c r="A58" s="35"/>
      <c r="B58" s="47">
        <v>41080</v>
      </c>
      <c r="C58" s="4" t="s">
        <v>42</v>
      </c>
      <c r="D58" s="4" t="s">
        <v>325</v>
      </c>
      <c r="E58" s="4" t="s">
        <v>111</v>
      </c>
      <c r="F58" s="15">
        <v>5000</v>
      </c>
      <c r="G58" s="15"/>
      <c r="H58" s="39">
        <f t="shared" si="0"/>
        <v>-535014</v>
      </c>
      <c r="I58" s="36">
        <v>77</v>
      </c>
      <c r="J58" s="50"/>
    </row>
    <row r="59" spans="1:16" x14ac:dyDescent="0.15">
      <c r="A59" s="35"/>
      <c r="B59" s="47">
        <v>41081</v>
      </c>
      <c r="C59" s="4" t="s">
        <v>38</v>
      </c>
      <c r="D59" s="4" t="s">
        <v>270</v>
      </c>
      <c r="E59" s="4" t="s">
        <v>53</v>
      </c>
      <c r="F59" s="15"/>
      <c r="G59" s="15">
        <v>5000</v>
      </c>
      <c r="H59" s="39">
        <f t="shared" si="0"/>
        <v>-540014</v>
      </c>
      <c r="I59" s="43" t="s">
        <v>55</v>
      </c>
      <c r="J59" s="50"/>
      <c r="M59" s="22"/>
      <c r="O59" s="23"/>
      <c r="P59" s="23"/>
    </row>
    <row r="60" spans="1:16" x14ac:dyDescent="0.15">
      <c r="A60" s="35">
        <v>41</v>
      </c>
      <c r="B60" s="47">
        <v>41081</v>
      </c>
      <c r="C60" s="4" t="s">
        <v>38</v>
      </c>
      <c r="D60" s="4" t="s">
        <v>278</v>
      </c>
      <c r="E60" s="4"/>
      <c r="F60" s="15"/>
      <c r="G60" s="15">
        <v>735</v>
      </c>
      <c r="H60" s="39">
        <f t="shared" si="0"/>
        <v>-540749</v>
      </c>
      <c r="I60" s="43"/>
      <c r="J60" s="50"/>
    </row>
    <row r="61" spans="1:16" x14ac:dyDescent="0.15">
      <c r="A61" s="35"/>
      <c r="B61" s="47">
        <v>41081</v>
      </c>
      <c r="C61" s="4" t="s">
        <v>38</v>
      </c>
      <c r="D61" s="4" t="s">
        <v>134</v>
      </c>
      <c r="E61" s="4" t="s">
        <v>174</v>
      </c>
      <c r="F61" s="15"/>
      <c r="G61" s="15">
        <v>2242</v>
      </c>
      <c r="H61" s="39">
        <f t="shared" si="0"/>
        <v>-542991</v>
      </c>
      <c r="I61" s="36" t="s">
        <v>99</v>
      </c>
      <c r="J61" s="50"/>
    </row>
    <row r="62" spans="1:16" x14ac:dyDescent="0.15">
      <c r="A62" s="35"/>
      <c r="B62" s="47">
        <v>41082</v>
      </c>
      <c r="C62" s="4" t="s">
        <v>37</v>
      </c>
      <c r="D62" s="4"/>
      <c r="E62" s="4" t="s">
        <v>19</v>
      </c>
      <c r="F62" s="15"/>
      <c r="G62" s="15">
        <v>16885</v>
      </c>
      <c r="H62" s="39">
        <f t="shared" si="0"/>
        <v>-559876</v>
      </c>
      <c r="I62" s="43" t="s">
        <v>79</v>
      </c>
      <c r="J62" s="50"/>
    </row>
    <row r="63" spans="1:16" x14ac:dyDescent="0.15">
      <c r="A63" s="35"/>
      <c r="B63" s="47">
        <v>41083</v>
      </c>
      <c r="C63" s="4" t="s">
        <v>37</v>
      </c>
      <c r="D63" s="4" t="s">
        <v>134</v>
      </c>
      <c r="E63" s="4" t="s">
        <v>213</v>
      </c>
      <c r="F63" s="15"/>
      <c r="G63" s="15">
        <v>2584</v>
      </c>
      <c r="H63" s="39">
        <f t="shared" si="0"/>
        <v>-562460</v>
      </c>
      <c r="I63" s="43"/>
      <c r="J63" s="50"/>
      <c r="K63" s="2"/>
    </row>
    <row r="64" spans="1:16" x14ac:dyDescent="0.15">
      <c r="A64" s="35"/>
      <c r="B64" s="47">
        <v>41083</v>
      </c>
      <c r="C64" s="4" t="s">
        <v>38</v>
      </c>
      <c r="D64" s="4" t="s">
        <v>33</v>
      </c>
      <c r="E64" s="4" t="s">
        <v>2</v>
      </c>
      <c r="F64" s="15"/>
      <c r="G64" s="15">
        <v>1794</v>
      </c>
      <c r="H64" s="39">
        <f t="shared" si="0"/>
        <v>-564254</v>
      </c>
      <c r="I64" s="43"/>
      <c r="J64" s="50"/>
      <c r="K64" s="2"/>
    </row>
    <row r="65" spans="1:19" x14ac:dyDescent="0.15">
      <c r="A65" s="35"/>
      <c r="B65" s="47">
        <v>41083</v>
      </c>
      <c r="C65" s="4" t="s">
        <v>38</v>
      </c>
      <c r="D65" s="4" t="s">
        <v>33</v>
      </c>
      <c r="E65" s="4" t="s">
        <v>179</v>
      </c>
      <c r="F65" s="15"/>
      <c r="G65" s="15">
        <v>996</v>
      </c>
      <c r="H65" s="39">
        <f t="shared" si="0"/>
        <v>-565250</v>
      </c>
      <c r="I65" s="43" t="s">
        <v>217</v>
      </c>
      <c r="J65" s="50"/>
      <c r="K65" s="2"/>
    </row>
    <row r="66" spans="1:19" x14ac:dyDescent="0.15">
      <c r="A66" s="35"/>
      <c r="B66" s="47">
        <v>41084</v>
      </c>
      <c r="C66" s="4" t="s">
        <v>37</v>
      </c>
      <c r="D66" s="4"/>
      <c r="E66" s="4" t="s">
        <v>19</v>
      </c>
      <c r="F66" s="15"/>
      <c r="G66" s="15">
        <v>2592</v>
      </c>
      <c r="H66" s="39">
        <f t="shared" si="0"/>
        <v>-567842</v>
      </c>
      <c r="I66" s="43"/>
      <c r="J66" s="50"/>
      <c r="K66" s="2"/>
    </row>
    <row r="67" spans="1:19" x14ac:dyDescent="0.15">
      <c r="A67" s="35"/>
      <c r="B67" s="47">
        <v>41084</v>
      </c>
      <c r="C67" s="4" t="s">
        <v>37</v>
      </c>
      <c r="D67" s="4"/>
      <c r="E67" s="4" t="s">
        <v>19</v>
      </c>
      <c r="F67" s="15"/>
      <c r="G67" s="15">
        <v>2100</v>
      </c>
      <c r="H67" s="39">
        <f t="shared" si="0"/>
        <v>-569942</v>
      </c>
      <c r="I67" s="43"/>
      <c r="J67" s="50"/>
      <c r="K67" s="2"/>
    </row>
    <row r="68" spans="1:19" x14ac:dyDescent="0.15">
      <c r="A68" s="35"/>
      <c r="B68" s="47">
        <v>41084</v>
      </c>
      <c r="C68" s="4" t="s">
        <v>37</v>
      </c>
      <c r="D68" s="4"/>
      <c r="E68" s="4" t="s">
        <v>0</v>
      </c>
      <c r="F68" s="15"/>
      <c r="G68" s="15">
        <v>4692</v>
      </c>
      <c r="H68" s="39">
        <f t="shared" ref="H68:H80" si="1">H67+F68-G68</f>
        <v>-574634</v>
      </c>
      <c r="I68" s="43"/>
      <c r="J68" s="50"/>
      <c r="K68" s="79"/>
    </row>
    <row r="69" spans="1:19" x14ac:dyDescent="0.15">
      <c r="A69" s="35"/>
      <c r="B69" s="47">
        <v>41088</v>
      </c>
      <c r="C69" s="4" t="s">
        <v>37</v>
      </c>
      <c r="D69" s="4"/>
      <c r="E69" s="4" t="s">
        <v>19</v>
      </c>
      <c r="F69" s="15"/>
      <c r="G69" s="15">
        <v>7156</v>
      </c>
      <c r="H69" s="39">
        <f t="shared" si="1"/>
        <v>-581790</v>
      </c>
      <c r="I69" s="43"/>
      <c r="J69" s="50"/>
      <c r="K69" s="2"/>
    </row>
    <row r="70" spans="1:19" x14ac:dyDescent="0.15">
      <c r="A70" s="35"/>
      <c r="B70" s="47">
        <v>41088</v>
      </c>
      <c r="C70" s="4" t="s">
        <v>38</v>
      </c>
      <c r="D70" s="4" t="s">
        <v>33</v>
      </c>
      <c r="E70" s="4" t="s">
        <v>240</v>
      </c>
      <c r="F70" s="15"/>
      <c r="G70" s="15">
        <v>3675</v>
      </c>
      <c r="H70" s="39">
        <f t="shared" si="1"/>
        <v>-585465</v>
      </c>
      <c r="I70" s="43" t="s">
        <v>47</v>
      </c>
      <c r="J70" s="50"/>
    </row>
    <row r="71" spans="1:19" x14ac:dyDescent="0.15">
      <c r="A71" s="35"/>
      <c r="B71" s="47">
        <v>41088</v>
      </c>
      <c r="C71" s="4" t="s">
        <v>42</v>
      </c>
      <c r="D71" s="4" t="s">
        <v>325</v>
      </c>
      <c r="E71" s="26" t="s">
        <v>222</v>
      </c>
      <c r="F71" s="15">
        <v>4000</v>
      </c>
      <c r="G71" s="15"/>
      <c r="H71" s="39">
        <f t="shared" si="1"/>
        <v>-581465</v>
      </c>
      <c r="I71" s="36">
        <v>77</v>
      </c>
      <c r="J71" s="50"/>
    </row>
    <row r="72" spans="1:19" s="30" customFormat="1" x14ac:dyDescent="0.15">
      <c r="A72" s="37"/>
      <c r="B72" s="48">
        <v>41088</v>
      </c>
      <c r="C72" s="26" t="s">
        <v>37</v>
      </c>
      <c r="D72" s="26"/>
      <c r="E72" s="26" t="s">
        <v>19</v>
      </c>
      <c r="F72" s="31"/>
      <c r="G72" s="31">
        <v>4794</v>
      </c>
      <c r="H72" s="39">
        <f t="shared" si="1"/>
        <v>-586259</v>
      </c>
      <c r="I72" s="44"/>
      <c r="J72" s="51"/>
      <c r="M72" s="21"/>
      <c r="N72" s="21"/>
      <c r="O72" s="21"/>
      <c r="P72" s="21"/>
      <c r="Q72" s="21"/>
      <c r="R72" s="21"/>
      <c r="S72" s="21"/>
    </row>
    <row r="73" spans="1:19" x14ac:dyDescent="0.15">
      <c r="A73" s="35"/>
      <c r="B73" s="47">
        <v>41088</v>
      </c>
      <c r="C73" s="4" t="s">
        <v>37</v>
      </c>
      <c r="D73" s="4"/>
      <c r="E73" s="4" t="s">
        <v>19</v>
      </c>
      <c r="F73" s="15"/>
      <c r="G73" s="15">
        <v>4161</v>
      </c>
      <c r="H73" s="39">
        <f t="shared" si="1"/>
        <v>-590420</v>
      </c>
      <c r="I73" s="43"/>
      <c r="J73" s="50"/>
    </row>
    <row r="74" spans="1:19" s="30" customFormat="1" x14ac:dyDescent="0.15">
      <c r="A74" s="37"/>
      <c r="B74" s="48">
        <v>41088</v>
      </c>
      <c r="C74" s="26" t="s">
        <v>38</v>
      </c>
      <c r="D74" s="26" t="s">
        <v>278</v>
      </c>
      <c r="E74" s="26" t="s">
        <v>135</v>
      </c>
      <c r="F74" s="31"/>
      <c r="G74" s="31">
        <v>35210</v>
      </c>
      <c r="H74" s="39">
        <f t="shared" si="1"/>
        <v>-625630</v>
      </c>
      <c r="I74" s="38" t="s">
        <v>85</v>
      </c>
      <c r="J74" s="51"/>
      <c r="M74" s="21"/>
      <c r="N74" s="21"/>
      <c r="O74" s="21"/>
      <c r="P74" s="21"/>
      <c r="Q74" s="21"/>
      <c r="R74" s="21"/>
      <c r="S74" s="21"/>
    </row>
    <row r="75" spans="1:19" x14ac:dyDescent="0.15">
      <c r="A75" s="35"/>
      <c r="B75" s="47">
        <v>41088</v>
      </c>
      <c r="C75" s="4" t="s">
        <v>42</v>
      </c>
      <c r="D75" s="4" t="s">
        <v>325</v>
      </c>
      <c r="E75" s="4" t="s">
        <v>320</v>
      </c>
      <c r="F75" s="15">
        <v>4000</v>
      </c>
      <c r="G75" s="15"/>
      <c r="H75" s="39">
        <f t="shared" si="1"/>
        <v>-621630</v>
      </c>
      <c r="I75" s="36">
        <v>77</v>
      </c>
      <c r="J75" s="50"/>
    </row>
    <row r="76" spans="1:19" x14ac:dyDescent="0.15">
      <c r="A76" s="35"/>
      <c r="B76" s="47">
        <v>41089</v>
      </c>
      <c r="C76" s="4" t="s">
        <v>37</v>
      </c>
      <c r="D76" s="4"/>
      <c r="E76" s="4" t="s">
        <v>19</v>
      </c>
      <c r="F76" s="15"/>
      <c r="G76" s="15">
        <v>13788</v>
      </c>
      <c r="H76" s="39">
        <f t="shared" si="1"/>
        <v>-635418</v>
      </c>
      <c r="I76" s="43"/>
      <c r="J76" s="50"/>
    </row>
    <row r="77" spans="1:19" x14ac:dyDescent="0.15">
      <c r="A77" s="35"/>
      <c r="B77" s="47">
        <v>41089</v>
      </c>
      <c r="C77" s="4" t="s">
        <v>42</v>
      </c>
      <c r="D77" s="4" t="s">
        <v>325</v>
      </c>
      <c r="E77" s="26" t="s">
        <v>133</v>
      </c>
      <c r="F77" s="15">
        <v>30000</v>
      </c>
      <c r="G77" s="15">
        <v>0</v>
      </c>
      <c r="H77" s="39">
        <f t="shared" si="1"/>
        <v>-605418</v>
      </c>
      <c r="I77" s="36">
        <v>77</v>
      </c>
      <c r="J77" s="50"/>
    </row>
    <row r="78" spans="1:19" x14ac:dyDescent="0.15">
      <c r="A78" s="35"/>
      <c r="B78" s="47">
        <v>41089</v>
      </c>
      <c r="C78" s="4" t="s">
        <v>42</v>
      </c>
      <c r="D78" s="4" t="s">
        <v>325</v>
      </c>
      <c r="E78" s="26" t="s">
        <v>224</v>
      </c>
      <c r="F78" s="15">
        <v>3000</v>
      </c>
      <c r="G78" s="15">
        <v>0</v>
      </c>
      <c r="H78" s="39">
        <f t="shared" si="1"/>
        <v>-602418</v>
      </c>
      <c r="I78" s="36" t="s">
        <v>221</v>
      </c>
      <c r="J78" s="50"/>
    </row>
    <row r="79" spans="1:19" x14ac:dyDescent="0.15">
      <c r="A79" s="35"/>
      <c r="B79" s="47">
        <v>41089</v>
      </c>
      <c r="C79" s="4" t="s">
        <v>42</v>
      </c>
      <c r="D79" s="4" t="s">
        <v>325</v>
      </c>
      <c r="E79" s="4" t="s">
        <v>117</v>
      </c>
      <c r="F79" s="15">
        <v>30000</v>
      </c>
      <c r="G79" s="15"/>
      <c r="H79" s="39">
        <f t="shared" si="1"/>
        <v>-572418</v>
      </c>
      <c r="I79" s="36">
        <v>77</v>
      </c>
      <c r="J79" s="50"/>
    </row>
    <row r="80" spans="1:19" x14ac:dyDescent="0.15">
      <c r="A80" s="35"/>
      <c r="B80" s="47">
        <v>41090</v>
      </c>
      <c r="C80" s="4" t="s">
        <v>38</v>
      </c>
      <c r="D80" s="4" t="s">
        <v>270</v>
      </c>
      <c r="E80" s="4" t="s">
        <v>35</v>
      </c>
      <c r="F80" s="15">
        <v>0</v>
      </c>
      <c r="G80" s="15">
        <v>3000</v>
      </c>
      <c r="H80" s="39">
        <f t="shared" si="1"/>
        <v>-575418</v>
      </c>
      <c r="I80" s="43" t="s">
        <v>206</v>
      </c>
      <c r="J80" s="52"/>
      <c r="K80" s="25"/>
    </row>
    <row r="81" spans="6:7" x14ac:dyDescent="0.15">
      <c r="F81" s="64">
        <f>SUM(F3:F80)</f>
        <v>111000</v>
      </c>
      <c r="G81" s="64">
        <f>SUM(G3:G80)</f>
        <v>399814</v>
      </c>
    </row>
    <row r="83" spans="6:7" x14ac:dyDescent="0.15">
      <c r="F83" s="64" t="s">
        <v>333</v>
      </c>
      <c r="G83" s="64">
        <f>F81-G81</f>
        <v>-288814</v>
      </c>
    </row>
  </sheetData>
  <autoFilter ref="A1:AE1"/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opLeftCell="A37" workbookViewId="0">
      <selection activeCell="H70" sqref="H70"/>
    </sheetView>
  </sheetViews>
  <sheetFormatPr defaultRowHeight="13.5" x14ac:dyDescent="0.15"/>
  <cols>
    <col min="2" max="2" width="14.75" customWidth="1"/>
    <col min="3" max="4" width="9.375" customWidth="1"/>
    <col min="5" max="5" width="22.375" customWidth="1"/>
    <col min="8" max="8" width="11.875" customWidth="1"/>
    <col min="9" max="9" width="25.125" customWidth="1"/>
  </cols>
  <sheetData>
    <row r="1" spans="1:18" s="8" customFormat="1" x14ac:dyDescent="0.15">
      <c r="A1" s="5" t="s">
        <v>16</v>
      </c>
      <c r="B1" s="11" t="s">
        <v>43</v>
      </c>
      <c r="C1" s="5" t="s">
        <v>41</v>
      </c>
      <c r="D1" s="6" t="s">
        <v>327</v>
      </c>
      <c r="E1" s="13" t="s">
        <v>234</v>
      </c>
      <c r="F1" s="14" t="s">
        <v>328</v>
      </c>
      <c r="G1" s="6" t="s">
        <v>329</v>
      </c>
      <c r="H1" s="6" t="s">
        <v>330</v>
      </c>
      <c r="I1" s="7" t="s">
        <v>331</v>
      </c>
      <c r="L1" s="19"/>
      <c r="M1" s="19"/>
      <c r="N1" s="19"/>
      <c r="O1" s="19"/>
      <c r="P1" s="19"/>
      <c r="Q1" s="19"/>
      <c r="R1" s="19"/>
    </row>
    <row r="2" spans="1:18" s="8" customFormat="1" x14ac:dyDescent="0.15">
      <c r="A2" s="35"/>
      <c r="B2" s="47">
        <v>41030</v>
      </c>
      <c r="C2" s="4"/>
      <c r="D2" s="4"/>
      <c r="E2" s="4" t="s">
        <v>44</v>
      </c>
      <c r="F2" s="17">
        <v>0</v>
      </c>
      <c r="G2" s="34">
        <v>0</v>
      </c>
      <c r="H2" s="39">
        <v>-183337</v>
      </c>
      <c r="I2" s="42"/>
      <c r="L2" s="19"/>
      <c r="M2" s="19"/>
      <c r="N2" s="19"/>
      <c r="O2" s="19"/>
      <c r="P2" s="19"/>
      <c r="Q2" s="19"/>
      <c r="R2" s="19"/>
    </row>
    <row r="3" spans="1:18" x14ac:dyDescent="0.15">
      <c r="A3" s="35"/>
      <c r="B3" s="47">
        <v>41030</v>
      </c>
      <c r="C3" s="4" t="s">
        <v>37</v>
      </c>
      <c r="D3" s="4"/>
      <c r="E3" s="4" t="s">
        <v>0</v>
      </c>
      <c r="F3" s="17"/>
      <c r="G3" s="34">
        <v>1716</v>
      </c>
      <c r="H3" s="39">
        <f>H2+F3-G3</f>
        <v>-185053</v>
      </c>
      <c r="I3" s="42"/>
      <c r="L3" s="3"/>
      <c r="M3" s="3"/>
      <c r="N3" s="3"/>
      <c r="O3" s="3"/>
      <c r="P3" s="20"/>
      <c r="Q3" s="3"/>
      <c r="R3" s="3"/>
    </row>
    <row r="4" spans="1:18" x14ac:dyDescent="0.15">
      <c r="A4" s="35">
        <v>29</v>
      </c>
      <c r="B4" s="47">
        <v>41035</v>
      </c>
      <c r="C4" s="4" t="s">
        <v>38</v>
      </c>
      <c r="D4" s="4" t="s">
        <v>36</v>
      </c>
      <c r="E4" s="4" t="s">
        <v>246</v>
      </c>
      <c r="F4" s="15"/>
      <c r="G4" s="15">
        <v>12180</v>
      </c>
      <c r="H4" s="39">
        <f t="shared" ref="H4:H62" si="0">H3+F4-G4</f>
        <v>-197233</v>
      </c>
      <c r="I4" s="43"/>
      <c r="L4" s="3"/>
      <c r="M4" s="3"/>
      <c r="N4" s="3"/>
      <c r="O4" s="3"/>
      <c r="P4" s="3"/>
      <c r="Q4" s="3"/>
      <c r="R4" s="3"/>
    </row>
    <row r="5" spans="1:18" x14ac:dyDescent="0.15">
      <c r="A5" s="35"/>
      <c r="B5" s="47">
        <v>41036</v>
      </c>
      <c r="C5" s="4" t="s">
        <v>38</v>
      </c>
      <c r="D5" s="4" t="s">
        <v>268</v>
      </c>
      <c r="E5" s="4" t="s">
        <v>69</v>
      </c>
      <c r="F5" s="15"/>
      <c r="G5" s="15">
        <v>1759</v>
      </c>
      <c r="H5" s="39">
        <f t="shared" si="0"/>
        <v>-198992</v>
      </c>
      <c r="I5" s="43" t="s">
        <v>71</v>
      </c>
      <c r="L5" s="3"/>
      <c r="M5" s="3"/>
      <c r="N5" s="3"/>
      <c r="O5" s="3"/>
      <c r="P5" s="3"/>
      <c r="Q5" s="3"/>
      <c r="R5" s="3"/>
    </row>
    <row r="6" spans="1:18" x14ac:dyDescent="0.15">
      <c r="A6" s="35">
        <v>25</v>
      </c>
      <c r="B6" s="47">
        <v>41037</v>
      </c>
      <c r="C6" s="4" t="s">
        <v>38</v>
      </c>
      <c r="D6" s="4" t="s">
        <v>33</v>
      </c>
      <c r="E6" s="4" t="s">
        <v>2</v>
      </c>
      <c r="F6" s="15"/>
      <c r="G6" s="15">
        <v>1216</v>
      </c>
      <c r="H6" s="39">
        <f t="shared" si="0"/>
        <v>-200208</v>
      </c>
      <c r="I6" s="43"/>
      <c r="L6" s="3"/>
      <c r="M6" s="3"/>
      <c r="N6" s="3"/>
      <c r="O6" s="3"/>
      <c r="P6" s="3"/>
      <c r="Q6" s="3"/>
      <c r="R6" s="3"/>
    </row>
    <row r="7" spans="1:18" x14ac:dyDescent="0.15">
      <c r="A7" s="35">
        <v>26</v>
      </c>
      <c r="B7" s="47">
        <v>41037</v>
      </c>
      <c r="C7" s="4" t="s">
        <v>38</v>
      </c>
      <c r="D7" s="4" t="s">
        <v>36</v>
      </c>
      <c r="E7" s="4" t="s">
        <v>127</v>
      </c>
      <c r="F7" s="15"/>
      <c r="G7" s="15">
        <v>1080</v>
      </c>
      <c r="H7" s="39">
        <f t="shared" si="0"/>
        <v>-201288</v>
      </c>
      <c r="I7" s="43"/>
      <c r="L7" s="3"/>
      <c r="M7" s="3"/>
      <c r="N7" s="3"/>
      <c r="O7" s="3"/>
      <c r="P7" s="3"/>
      <c r="Q7" s="3"/>
      <c r="R7" s="3"/>
    </row>
    <row r="8" spans="1:18" x14ac:dyDescent="0.15">
      <c r="A8" s="35"/>
      <c r="B8" s="47">
        <v>41037</v>
      </c>
      <c r="C8" s="4" t="s">
        <v>37</v>
      </c>
      <c r="D8" s="4"/>
      <c r="E8" s="4" t="s">
        <v>0</v>
      </c>
      <c r="F8" s="15"/>
      <c r="G8" s="15">
        <v>39624</v>
      </c>
      <c r="H8" s="39">
        <f t="shared" si="0"/>
        <v>-240912</v>
      </c>
      <c r="I8" s="43"/>
      <c r="L8" s="3"/>
      <c r="M8" s="3"/>
      <c r="N8" s="3"/>
      <c r="O8" s="3"/>
      <c r="P8" s="3"/>
      <c r="Q8" s="3"/>
      <c r="R8" s="3"/>
    </row>
    <row r="9" spans="1:18" x14ac:dyDescent="0.15">
      <c r="A9" s="35">
        <v>2</v>
      </c>
      <c r="B9" s="47">
        <v>41038</v>
      </c>
      <c r="C9" s="4" t="s">
        <v>38</v>
      </c>
      <c r="D9" s="4"/>
      <c r="E9" s="4" t="s">
        <v>0</v>
      </c>
      <c r="F9" s="15"/>
      <c r="G9" s="15">
        <v>25560</v>
      </c>
      <c r="H9" s="39">
        <f t="shared" si="0"/>
        <v>-266472</v>
      </c>
      <c r="I9" s="43"/>
      <c r="L9" s="3"/>
      <c r="M9" s="3"/>
      <c r="N9" s="3"/>
      <c r="O9" s="3"/>
      <c r="P9" s="3"/>
      <c r="Q9" s="3"/>
      <c r="R9" s="3"/>
    </row>
    <row r="10" spans="1:18" x14ac:dyDescent="0.15">
      <c r="A10" s="35"/>
      <c r="B10" s="47">
        <v>41038</v>
      </c>
      <c r="C10" s="4" t="s">
        <v>42</v>
      </c>
      <c r="D10" s="4" t="s">
        <v>325</v>
      </c>
      <c r="E10" s="4" t="s">
        <v>322</v>
      </c>
      <c r="F10" s="15">
        <v>10000</v>
      </c>
      <c r="G10" s="15"/>
      <c r="H10" s="39">
        <f t="shared" si="0"/>
        <v>-256472</v>
      </c>
      <c r="I10" s="36">
        <v>77</v>
      </c>
      <c r="L10" s="3"/>
      <c r="M10" s="3"/>
      <c r="N10" s="3"/>
      <c r="O10" s="3"/>
      <c r="P10" s="3"/>
      <c r="Q10" s="3"/>
      <c r="R10" s="3"/>
    </row>
    <row r="11" spans="1:18" x14ac:dyDescent="0.15">
      <c r="A11" s="35">
        <v>27</v>
      </c>
      <c r="B11" s="47">
        <v>41039</v>
      </c>
      <c r="C11" s="4" t="s">
        <v>38</v>
      </c>
      <c r="D11" s="4" t="s">
        <v>36</v>
      </c>
      <c r="E11" s="4" t="s">
        <v>210</v>
      </c>
      <c r="F11" s="15"/>
      <c r="G11" s="15">
        <v>3178</v>
      </c>
      <c r="H11" s="39">
        <f t="shared" si="0"/>
        <v>-259650</v>
      </c>
      <c r="I11" s="43"/>
      <c r="L11" s="3"/>
      <c r="M11" s="3"/>
      <c r="N11" s="3"/>
      <c r="O11" s="3"/>
      <c r="P11" s="3"/>
      <c r="Q11" s="3"/>
      <c r="R11" s="3"/>
    </row>
    <row r="12" spans="1:18" x14ac:dyDescent="0.15">
      <c r="A12" s="35">
        <v>14</v>
      </c>
      <c r="B12" s="47">
        <v>41042</v>
      </c>
      <c r="C12" s="4" t="s">
        <v>37</v>
      </c>
      <c r="D12" s="4"/>
      <c r="E12" s="4" t="s">
        <v>0</v>
      </c>
      <c r="F12" s="15"/>
      <c r="G12" s="15">
        <v>3114</v>
      </c>
      <c r="H12" s="39">
        <f t="shared" si="0"/>
        <v>-262764</v>
      </c>
      <c r="I12" s="43" t="s">
        <v>131</v>
      </c>
      <c r="L12" s="3"/>
      <c r="M12" s="3"/>
      <c r="N12" s="3"/>
      <c r="O12" s="3"/>
      <c r="P12" s="3"/>
      <c r="Q12" s="3"/>
      <c r="R12" s="3"/>
    </row>
    <row r="13" spans="1:18" x14ac:dyDescent="0.15">
      <c r="A13" s="35"/>
      <c r="B13" s="47">
        <v>41042</v>
      </c>
      <c r="C13" s="4" t="s">
        <v>38</v>
      </c>
      <c r="D13" s="4" t="s">
        <v>270</v>
      </c>
      <c r="E13" s="4" t="s">
        <v>185</v>
      </c>
      <c r="F13" s="15"/>
      <c r="G13" s="15">
        <v>620</v>
      </c>
      <c r="H13" s="39">
        <f t="shared" si="0"/>
        <v>-263384</v>
      </c>
      <c r="I13" s="43" t="s">
        <v>258</v>
      </c>
      <c r="L13" s="3"/>
      <c r="M13" s="3"/>
      <c r="N13" s="3"/>
      <c r="O13" s="3"/>
      <c r="P13" s="3"/>
      <c r="Q13" s="3"/>
      <c r="R13" s="3"/>
    </row>
    <row r="14" spans="1:18" x14ac:dyDescent="0.15">
      <c r="A14" s="35"/>
      <c r="B14" s="47">
        <v>41045</v>
      </c>
      <c r="C14" s="4" t="s">
        <v>42</v>
      </c>
      <c r="D14" s="4" t="s">
        <v>325</v>
      </c>
      <c r="E14" s="26" t="s">
        <v>222</v>
      </c>
      <c r="F14" s="15">
        <v>5000</v>
      </c>
      <c r="G14" s="15"/>
      <c r="H14" s="39">
        <f t="shared" si="0"/>
        <v>-258384</v>
      </c>
      <c r="I14" s="36">
        <v>77</v>
      </c>
      <c r="L14" s="3"/>
      <c r="M14" s="3"/>
      <c r="N14" s="3"/>
      <c r="O14" s="3"/>
      <c r="P14" s="3"/>
      <c r="Q14" s="3"/>
      <c r="R14" s="3"/>
    </row>
    <row r="15" spans="1:18" x14ac:dyDescent="0.15">
      <c r="A15" s="35"/>
      <c r="B15" s="47">
        <v>41045</v>
      </c>
      <c r="C15" s="4" t="s">
        <v>42</v>
      </c>
      <c r="D15" s="4" t="s">
        <v>325</v>
      </c>
      <c r="E15" s="4" t="s">
        <v>319</v>
      </c>
      <c r="F15" s="15">
        <v>5000</v>
      </c>
      <c r="G15" s="15"/>
      <c r="H15" s="39">
        <f t="shared" si="0"/>
        <v>-253384</v>
      </c>
      <c r="I15" s="36">
        <v>77</v>
      </c>
      <c r="L15" s="3"/>
      <c r="M15" s="3"/>
      <c r="N15" s="3"/>
      <c r="O15" s="3"/>
      <c r="P15" s="3"/>
      <c r="Q15" s="3"/>
      <c r="R15" s="3"/>
    </row>
    <row r="16" spans="1:18" x14ac:dyDescent="0.15">
      <c r="A16" s="35">
        <v>15</v>
      </c>
      <c r="B16" s="47">
        <v>41046</v>
      </c>
      <c r="C16" s="4" t="s">
        <v>37</v>
      </c>
      <c r="D16" s="4"/>
      <c r="E16" s="4" t="s">
        <v>0</v>
      </c>
      <c r="F16" s="15"/>
      <c r="G16" s="15">
        <v>11356</v>
      </c>
      <c r="H16" s="39">
        <f t="shared" si="0"/>
        <v>-264740</v>
      </c>
      <c r="I16" s="43" t="s">
        <v>131</v>
      </c>
      <c r="L16" s="3"/>
      <c r="M16" s="3"/>
      <c r="N16" s="3"/>
      <c r="O16" s="3"/>
      <c r="P16" s="3"/>
      <c r="Q16" s="3"/>
      <c r="R16" s="3"/>
    </row>
    <row r="17" spans="1:19" x14ac:dyDescent="0.15">
      <c r="A17" s="35"/>
      <c r="B17" s="47">
        <v>41046</v>
      </c>
      <c r="C17" s="4" t="s">
        <v>38</v>
      </c>
      <c r="D17" s="4" t="s">
        <v>33</v>
      </c>
      <c r="E17" s="4" t="s">
        <v>271</v>
      </c>
      <c r="F17" s="15"/>
      <c r="G17" s="15">
        <v>1470</v>
      </c>
      <c r="H17" s="39">
        <f t="shared" si="0"/>
        <v>-266210</v>
      </c>
      <c r="I17" s="43" t="s">
        <v>63</v>
      </c>
      <c r="L17" s="3"/>
      <c r="M17" s="3"/>
      <c r="N17" s="23"/>
      <c r="O17" s="23"/>
      <c r="P17" s="3"/>
      <c r="Q17" s="3"/>
      <c r="R17" s="3"/>
    </row>
    <row r="18" spans="1:19" x14ac:dyDescent="0.15">
      <c r="A18" s="35">
        <v>16</v>
      </c>
      <c r="B18" s="47">
        <v>41047</v>
      </c>
      <c r="C18" s="4" t="s">
        <v>37</v>
      </c>
      <c r="D18" s="4"/>
      <c r="E18" s="4" t="s">
        <v>0</v>
      </c>
      <c r="F18" s="15"/>
      <c r="G18" s="15">
        <v>2100</v>
      </c>
      <c r="H18" s="39">
        <f t="shared" si="0"/>
        <v>-268310</v>
      </c>
      <c r="I18" s="43" t="s">
        <v>131</v>
      </c>
      <c r="L18" s="22"/>
      <c r="M18" s="3"/>
      <c r="N18" s="23"/>
      <c r="O18" s="23"/>
      <c r="P18" s="3"/>
      <c r="Q18" s="3"/>
      <c r="R18" s="3"/>
    </row>
    <row r="19" spans="1:19" x14ac:dyDescent="0.15">
      <c r="A19" s="35">
        <v>3</v>
      </c>
      <c r="B19" s="47">
        <v>41048</v>
      </c>
      <c r="C19" s="4" t="s">
        <v>38</v>
      </c>
      <c r="D19" s="4" t="s">
        <v>270</v>
      </c>
      <c r="E19" s="4" t="s">
        <v>50</v>
      </c>
      <c r="F19" s="15"/>
      <c r="G19" s="15">
        <v>1800</v>
      </c>
      <c r="H19" s="39">
        <f t="shared" si="0"/>
        <v>-270110</v>
      </c>
      <c r="I19" s="43"/>
      <c r="L19" s="22"/>
      <c r="M19" s="3"/>
      <c r="N19" s="23"/>
      <c r="O19" s="23"/>
      <c r="P19" s="3"/>
      <c r="Q19" s="3"/>
      <c r="R19" s="3"/>
    </row>
    <row r="20" spans="1:19" x14ac:dyDescent="0.15">
      <c r="A20" s="35"/>
      <c r="B20" s="47">
        <v>41048</v>
      </c>
      <c r="C20" s="4" t="s">
        <v>38</v>
      </c>
      <c r="D20" s="4" t="s">
        <v>7</v>
      </c>
      <c r="E20" s="4" t="s">
        <v>136</v>
      </c>
      <c r="F20" s="15"/>
      <c r="G20" s="15">
        <v>150</v>
      </c>
      <c r="H20" s="39">
        <f t="shared" si="0"/>
        <v>-270260</v>
      </c>
      <c r="I20" s="36" t="s">
        <v>150</v>
      </c>
      <c r="L20" s="22"/>
      <c r="M20" s="3"/>
      <c r="N20" s="23"/>
      <c r="O20" s="23"/>
      <c r="P20" s="3"/>
      <c r="Q20" s="3"/>
      <c r="R20" s="3"/>
    </row>
    <row r="21" spans="1:19" x14ac:dyDescent="0.15">
      <c r="A21" s="35">
        <v>17</v>
      </c>
      <c r="B21" s="47">
        <v>41048</v>
      </c>
      <c r="C21" s="4" t="s">
        <v>37</v>
      </c>
      <c r="D21" s="4"/>
      <c r="E21" s="4" t="s">
        <v>0</v>
      </c>
      <c r="F21" s="15"/>
      <c r="G21" s="15">
        <v>7470</v>
      </c>
      <c r="H21" s="39">
        <f t="shared" si="0"/>
        <v>-277730</v>
      </c>
      <c r="I21" s="43" t="s">
        <v>131</v>
      </c>
      <c r="L21" s="22"/>
      <c r="M21" s="3"/>
      <c r="N21" s="23"/>
      <c r="O21" s="23"/>
      <c r="P21" s="3"/>
      <c r="Q21" s="3"/>
      <c r="R21" s="3"/>
    </row>
    <row r="22" spans="1:19" x14ac:dyDescent="0.15">
      <c r="A22" s="35">
        <v>18</v>
      </c>
      <c r="B22" s="47">
        <v>41049</v>
      </c>
      <c r="C22" s="4" t="s">
        <v>37</v>
      </c>
      <c r="D22" s="4"/>
      <c r="E22" s="4" t="s">
        <v>0</v>
      </c>
      <c r="F22" s="15"/>
      <c r="G22" s="15">
        <v>6720</v>
      </c>
      <c r="H22" s="39">
        <f t="shared" si="0"/>
        <v>-284450</v>
      </c>
      <c r="I22" s="43"/>
      <c r="L22" s="22"/>
      <c r="M22" s="3"/>
      <c r="N22" s="23"/>
      <c r="O22" s="23"/>
      <c r="P22" s="3"/>
      <c r="Q22" s="3"/>
      <c r="R22" s="3"/>
    </row>
    <row r="23" spans="1:19" x14ac:dyDescent="0.15">
      <c r="A23" s="35">
        <v>24</v>
      </c>
      <c r="B23" s="47">
        <v>41049</v>
      </c>
      <c r="C23" s="4" t="s">
        <v>38</v>
      </c>
      <c r="D23" s="4" t="s">
        <v>7</v>
      </c>
      <c r="E23" s="4"/>
      <c r="F23" s="15"/>
      <c r="G23" s="15">
        <v>300</v>
      </c>
      <c r="H23" s="39">
        <f t="shared" si="0"/>
        <v>-284750</v>
      </c>
      <c r="I23" s="43"/>
      <c r="L23" s="22"/>
      <c r="M23" s="3"/>
      <c r="N23" s="23"/>
      <c r="O23" s="23"/>
      <c r="P23" s="3"/>
      <c r="Q23" s="3"/>
      <c r="R23" s="3"/>
      <c r="S23" s="3"/>
    </row>
    <row r="24" spans="1:19" x14ac:dyDescent="0.15">
      <c r="A24" s="35"/>
      <c r="B24" s="47">
        <v>41049</v>
      </c>
      <c r="C24" s="4" t="s">
        <v>38</v>
      </c>
      <c r="D24" s="4" t="s">
        <v>270</v>
      </c>
      <c r="E24" s="4" t="s">
        <v>50</v>
      </c>
      <c r="F24" s="15"/>
      <c r="G24" s="15">
        <v>1800</v>
      </c>
      <c r="H24" s="39">
        <f t="shared" si="0"/>
        <v>-286550</v>
      </c>
      <c r="I24" s="43" t="s">
        <v>52</v>
      </c>
      <c r="L24" s="22"/>
      <c r="M24" s="3"/>
      <c r="N24" s="23"/>
      <c r="O24" s="23"/>
      <c r="P24" s="3"/>
      <c r="Q24" s="3"/>
      <c r="R24" s="3"/>
    </row>
    <row r="25" spans="1:19" x14ac:dyDescent="0.15">
      <c r="A25" s="35">
        <v>19</v>
      </c>
      <c r="B25" s="47">
        <v>41050</v>
      </c>
      <c r="C25" s="4" t="s">
        <v>37</v>
      </c>
      <c r="D25" s="4"/>
      <c r="E25" s="4" t="s">
        <v>0</v>
      </c>
      <c r="F25" s="15"/>
      <c r="G25" s="15">
        <v>5040</v>
      </c>
      <c r="H25" s="39">
        <f t="shared" si="0"/>
        <v>-291590</v>
      </c>
      <c r="I25" s="43" t="s">
        <v>131</v>
      </c>
      <c r="L25" s="22"/>
      <c r="M25" s="3"/>
      <c r="N25" s="23"/>
      <c r="O25" s="23"/>
      <c r="P25" s="3"/>
      <c r="Q25" s="3"/>
      <c r="R25" s="3"/>
    </row>
    <row r="26" spans="1:19" x14ac:dyDescent="0.15">
      <c r="A26" s="37">
        <v>22</v>
      </c>
      <c r="B26" s="48">
        <v>41050</v>
      </c>
      <c r="C26" s="26" t="s">
        <v>37</v>
      </c>
      <c r="D26" s="26"/>
      <c r="E26" s="26" t="s">
        <v>6</v>
      </c>
      <c r="F26" s="31"/>
      <c r="G26" s="31">
        <v>12180</v>
      </c>
      <c r="H26" s="39">
        <f t="shared" si="0"/>
        <v>-303770</v>
      </c>
      <c r="I26" s="44" t="s">
        <v>131</v>
      </c>
      <c r="L26" s="22"/>
      <c r="M26" s="3"/>
      <c r="N26" s="23"/>
      <c r="O26" s="23"/>
      <c r="P26" s="3"/>
      <c r="Q26" s="3"/>
      <c r="R26" s="3"/>
    </row>
    <row r="27" spans="1:19" x14ac:dyDescent="0.15">
      <c r="A27" s="35">
        <v>23</v>
      </c>
      <c r="B27" s="47">
        <v>41050</v>
      </c>
      <c r="C27" s="4" t="s">
        <v>38</v>
      </c>
      <c r="D27" s="4" t="s">
        <v>270</v>
      </c>
      <c r="E27" s="4" t="s">
        <v>50</v>
      </c>
      <c r="F27" s="15"/>
      <c r="G27" s="15">
        <v>1000</v>
      </c>
      <c r="H27" s="39">
        <f t="shared" si="0"/>
        <v>-304770</v>
      </c>
      <c r="I27" s="43" t="s">
        <v>52</v>
      </c>
      <c r="L27" s="22"/>
      <c r="M27" s="3"/>
      <c r="N27" s="23"/>
      <c r="O27" s="23"/>
      <c r="P27" s="3"/>
      <c r="Q27" s="3"/>
      <c r="R27" s="3"/>
    </row>
    <row r="28" spans="1:19" x14ac:dyDescent="0.15">
      <c r="A28" s="35"/>
      <c r="B28" s="47">
        <v>41050</v>
      </c>
      <c r="C28" s="4" t="s">
        <v>38</v>
      </c>
      <c r="D28" s="4" t="s">
        <v>33</v>
      </c>
      <c r="E28" s="4" t="s">
        <v>272</v>
      </c>
      <c r="F28" s="15"/>
      <c r="G28" s="15">
        <v>1050</v>
      </c>
      <c r="H28" s="39">
        <f t="shared" si="0"/>
        <v>-305820</v>
      </c>
      <c r="I28" s="43" t="s">
        <v>47</v>
      </c>
    </row>
    <row r="29" spans="1:19" x14ac:dyDescent="0.15">
      <c r="A29" s="35"/>
      <c r="B29" s="47">
        <v>41050</v>
      </c>
      <c r="C29" s="4" t="s">
        <v>42</v>
      </c>
      <c r="D29" s="4" t="s">
        <v>325</v>
      </c>
      <c r="E29" s="26" t="s">
        <v>223</v>
      </c>
      <c r="F29" s="15">
        <v>5000</v>
      </c>
      <c r="G29" s="15">
        <v>0</v>
      </c>
      <c r="H29" s="39">
        <f t="shared" si="0"/>
        <v>-300820</v>
      </c>
      <c r="I29" s="36">
        <v>77</v>
      </c>
    </row>
    <row r="30" spans="1:19" x14ac:dyDescent="0.15">
      <c r="A30" s="35"/>
      <c r="B30" s="47">
        <v>41050</v>
      </c>
      <c r="C30" s="4" t="s">
        <v>42</v>
      </c>
      <c r="D30" s="4" t="s">
        <v>325</v>
      </c>
      <c r="E30" s="26" t="s">
        <v>224</v>
      </c>
      <c r="F30" s="15">
        <v>10000</v>
      </c>
      <c r="G30" s="15">
        <v>0</v>
      </c>
      <c r="H30" s="39">
        <f t="shared" si="0"/>
        <v>-290820</v>
      </c>
      <c r="I30" s="36" t="s">
        <v>221</v>
      </c>
    </row>
    <row r="31" spans="1:19" x14ac:dyDescent="0.15">
      <c r="A31" s="35"/>
      <c r="B31" s="47">
        <v>41050</v>
      </c>
      <c r="C31" s="4" t="s">
        <v>38</v>
      </c>
      <c r="D31" s="4" t="s">
        <v>270</v>
      </c>
      <c r="E31" s="26" t="s">
        <v>53</v>
      </c>
      <c r="F31" s="15"/>
      <c r="G31" s="15">
        <v>7464</v>
      </c>
      <c r="H31" s="39">
        <f t="shared" si="0"/>
        <v>-298284</v>
      </c>
      <c r="I31" s="43" t="s">
        <v>59</v>
      </c>
    </row>
    <row r="32" spans="1:19" x14ac:dyDescent="0.15">
      <c r="A32" s="35"/>
      <c r="B32" s="47">
        <v>41050</v>
      </c>
      <c r="C32" s="4" t="s">
        <v>42</v>
      </c>
      <c r="D32" s="4" t="s">
        <v>325</v>
      </c>
      <c r="E32" s="4" t="s">
        <v>111</v>
      </c>
      <c r="F32" s="15">
        <v>5000</v>
      </c>
      <c r="G32" s="15"/>
      <c r="H32" s="39">
        <f t="shared" si="0"/>
        <v>-293284</v>
      </c>
      <c r="I32" s="36">
        <v>77</v>
      </c>
    </row>
    <row r="33" spans="1:9" x14ac:dyDescent="0.15">
      <c r="A33" s="35">
        <v>28</v>
      </c>
      <c r="B33" s="47">
        <v>41051</v>
      </c>
      <c r="C33" s="4" t="s">
        <v>38</v>
      </c>
      <c r="D33" s="4" t="s">
        <v>36</v>
      </c>
      <c r="E33" s="4" t="s">
        <v>292</v>
      </c>
      <c r="F33" s="15"/>
      <c r="G33" s="15">
        <v>1252</v>
      </c>
      <c r="H33" s="39">
        <f t="shared" si="0"/>
        <v>-294536</v>
      </c>
      <c r="I33" s="43"/>
    </row>
    <row r="34" spans="1:9" x14ac:dyDescent="0.15">
      <c r="A34" s="35"/>
      <c r="B34" s="47">
        <v>41052</v>
      </c>
      <c r="C34" s="4" t="s">
        <v>38</v>
      </c>
      <c r="D34" s="4" t="s">
        <v>270</v>
      </c>
      <c r="E34" s="4" t="s">
        <v>53</v>
      </c>
      <c r="F34" s="15"/>
      <c r="G34" s="15">
        <v>3000</v>
      </c>
      <c r="H34" s="39">
        <f t="shared" si="0"/>
        <v>-297536</v>
      </c>
      <c r="I34" s="43" t="s">
        <v>54</v>
      </c>
    </row>
    <row r="35" spans="1:9" x14ac:dyDescent="0.15">
      <c r="A35" s="35"/>
      <c r="B35" s="47">
        <v>41053</v>
      </c>
      <c r="C35" s="4" t="s">
        <v>38</v>
      </c>
      <c r="D35" s="4" t="s">
        <v>33</v>
      </c>
      <c r="E35" s="4" t="s">
        <v>46</v>
      </c>
      <c r="F35" s="15"/>
      <c r="G35" s="15">
        <v>735</v>
      </c>
      <c r="H35" s="39">
        <f t="shared" si="0"/>
        <v>-298271</v>
      </c>
      <c r="I35" s="43" t="s">
        <v>47</v>
      </c>
    </row>
    <row r="36" spans="1:9" x14ac:dyDescent="0.15">
      <c r="A36" s="35"/>
      <c r="B36" s="47">
        <v>41053</v>
      </c>
      <c r="C36" s="4" t="s">
        <v>38</v>
      </c>
      <c r="D36" s="4" t="s">
        <v>270</v>
      </c>
      <c r="E36" s="4" t="s">
        <v>50</v>
      </c>
      <c r="F36" s="15"/>
      <c r="G36" s="15">
        <v>1000</v>
      </c>
      <c r="H36" s="39">
        <f t="shared" si="0"/>
        <v>-299271</v>
      </c>
      <c r="I36" s="43" t="s">
        <v>52</v>
      </c>
    </row>
    <row r="37" spans="1:9" x14ac:dyDescent="0.15">
      <c r="A37" s="37"/>
      <c r="B37" s="48">
        <v>41053</v>
      </c>
      <c r="C37" s="26" t="s">
        <v>38</v>
      </c>
      <c r="D37" s="26" t="s">
        <v>273</v>
      </c>
      <c r="E37" s="26" t="s">
        <v>135</v>
      </c>
      <c r="F37" s="31"/>
      <c r="G37" s="31">
        <v>35210</v>
      </c>
      <c r="H37" s="39">
        <f t="shared" si="0"/>
        <v>-334481</v>
      </c>
      <c r="I37" s="44" t="s">
        <v>72</v>
      </c>
    </row>
    <row r="38" spans="1:9" x14ac:dyDescent="0.15">
      <c r="A38" s="35"/>
      <c r="B38" s="47">
        <v>41054</v>
      </c>
      <c r="C38" s="4" t="s">
        <v>38</v>
      </c>
      <c r="D38" s="4" t="s">
        <v>270</v>
      </c>
      <c r="E38" s="4" t="s">
        <v>50</v>
      </c>
      <c r="F38" s="15"/>
      <c r="G38" s="15">
        <v>1000</v>
      </c>
      <c r="H38" s="39">
        <f t="shared" si="0"/>
        <v>-335481</v>
      </c>
      <c r="I38" s="43" t="s">
        <v>52</v>
      </c>
    </row>
    <row r="39" spans="1:9" x14ac:dyDescent="0.15">
      <c r="A39" s="35"/>
      <c r="B39" s="47">
        <v>41055</v>
      </c>
      <c r="C39" s="4" t="s">
        <v>38</v>
      </c>
      <c r="D39" s="4" t="s">
        <v>270</v>
      </c>
      <c r="E39" s="4" t="s">
        <v>50</v>
      </c>
      <c r="F39" s="15"/>
      <c r="G39" s="15">
        <v>1700</v>
      </c>
      <c r="H39" s="39">
        <f t="shared" si="0"/>
        <v>-337181</v>
      </c>
      <c r="I39" s="43" t="s">
        <v>52</v>
      </c>
    </row>
    <row r="40" spans="1:9" x14ac:dyDescent="0.15">
      <c r="A40" s="35">
        <v>21</v>
      </c>
      <c r="B40" s="47">
        <v>41056</v>
      </c>
      <c r="C40" s="4" t="s">
        <v>38</v>
      </c>
      <c r="D40" s="4" t="s">
        <v>33</v>
      </c>
      <c r="E40" s="4" t="s">
        <v>5</v>
      </c>
      <c r="F40" s="15"/>
      <c r="G40" s="15">
        <v>1680</v>
      </c>
      <c r="H40" s="39">
        <f t="shared" si="0"/>
        <v>-338861</v>
      </c>
      <c r="I40" s="43"/>
    </row>
    <row r="41" spans="1:9" x14ac:dyDescent="0.15">
      <c r="A41" s="35"/>
      <c r="B41" s="47">
        <v>41056</v>
      </c>
      <c r="C41" s="4" t="s">
        <v>38</v>
      </c>
      <c r="D41" s="4" t="s">
        <v>270</v>
      </c>
      <c r="E41" s="4" t="s">
        <v>50</v>
      </c>
      <c r="F41" s="15"/>
      <c r="G41" s="15">
        <v>1800</v>
      </c>
      <c r="H41" s="39">
        <f t="shared" si="0"/>
        <v>-340661</v>
      </c>
      <c r="I41" s="43" t="s">
        <v>52</v>
      </c>
    </row>
    <row r="42" spans="1:9" x14ac:dyDescent="0.15">
      <c r="A42" s="35"/>
      <c r="B42" s="47">
        <v>41056</v>
      </c>
      <c r="C42" s="4" t="s">
        <v>38</v>
      </c>
      <c r="D42" s="4" t="s">
        <v>270</v>
      </c>
      <c r="E42" s="4" t="s">
        <v>53</v>
      </c>
      <c r="F42" s="15"/>
      <c r="G42" s="15">
        <v>3000</v>
      </c>
      <c r="H42" s="39">
        <f t="shared" si="0"/>
        <v>-343661</v>
      </c>
      <c r="I42" s="43" t="s">
        <v>54</v>
      </c>
    </row>
    <row r="43" spans="1:9" x14ac:dyDescent="0.15">
      <c r="A43" s="35"/>
      <c r="B43" s="47">
        <v>41057</v>
      </c>
      <c r="C43" s="4" t="s">
        <v>38</v>
      </c>
      <c r="D43" s="4" t="s">
        <v>270</v>
      </c>
      <c r="E43" s="4" t="s">
        <v>50</v>
      </c>
      <c r="F43" s="15"/>
      <c r="G43" s="15">
        <v>300</v>
      </c>
      <c r="H43" s="39">
        <f t="shared" si="0"/>
        <v>-343961</v>
      </c>
      <c r="I43" s="43" t="s">
        <v>245</v>
      </c>
    </row>
    <row r="44" spans="1:9" x14ac:dyDescent="0.15">
      <c r="A44" s="35"/>
      <c r="B44" s="47">
        <v>41057</v>
      </c>
      <c r="C44" s="4" t="s">
        <v>38</v>
      </c>
      <c r="D44" s="4" t="s">
        <v>36</v>
      </c>
      <c r="E44" s="4" t="s">
        <v>274</v>
      </c>
      <c r="F44" s="15"/>
      <c r="G44" s="15">
        <v>2100</v>
      </c>
      <c r="H44" s="39">
        <f t="shared" si="0"/>
        <v>-346061</v>
      </c>
      <c r="I44" s="43" t="s">
        <v>242</v>
      </c>
    </row>
    <row r="45" spans="1:9" x14ac:dyDescent="0.15">
      <c r="A45" s="35"/>
      <c r="B45" s="47">
        <v>41057</v>
      </c>
      <c r="C45" s="4" t="s">
        <v>38</v>
      </c>
      <c r="D45" s="4" t="s">
        <v>7</v>
      </c>
      <c r="E45" s="4" t="s">
        <v>57</v>
      </c>
      <c r="F45" s="15"/>
      <c r="G45" s="15">
        <v>4600</v>
      </c>
      <c r="H45" s="39">
        <f t="shared" si="0"/>
        <v>-350661</v>
      </c>
      <c r="I45" s="43" t="s">
        <v>58</v>
      </c>
    </row>
    <row r="46" spans="1:9" x14ac:dyDescent="0.15">
      <c r="A46" s="35"/>
      <c r="B46" s="47">
        <v>41057</v>
      </c>
      <c r="C46" s="4" t="s">
        <v>38</v>
      </c>
      <c r="D46" s="4" t="s">
        <v>287</v>
      </c>
      <c r="E46" s="4" t="s">
        <v>196</v>
      </c>
      <c r="F46" s="15"/>
      <c r="G46" s="15">
        <v>1730</v>
      </c>
      <c r="H46" s="39">
        <f t="shared" si="0"/>
        <v>-352391</v>
      </c>
      <c r="I46" s="43" t="s">
        <v>60</v>
      </c>
    </row>
    <row r="47" spans="1:9" x14ac:dyDescent="0.15">
      <c r="A47" s="35"/>
      <c r="B47" s="47">
        <v>41058</v>
      </c>
      <c r="C47" s="4" t="s">
        <v>42</v>
      </c>
      <c r="D47" s="4" t="s">
        <v>325</v>
      </c>
      <c r="E47" s="26" t="s">
        <v>326</v>
      </c>
      <c r="F47" s="15">
        <v>15000</v>
      </c>
      <c r="G47" s="15">
        <v>0</v>
      </c>
      <c r="H47" s="39">
        <f t="shared" si="0"/>
        <v>-337391</v>
      </c>
      <c r="I47" s="36">
        <v>77</v>
      </c>
    </row>
    <row r="48" spans="1:9" x14ac:dyDescent="0.15">
      <c r="A48" s="35"/>
      <c r="B48" s="47">
        <v>41058</v>
      </c>
      <c r="C48" s="4" t="s">
        <v>38</v>
      </c>
      <c r="D48" s="4" t="s">
        <v>134</v>
      </c>
      <c r="E48" s="26" t="s">
        <v>174</v>
      </c>
      <c r="F48" s="15"/>
      <c r="G48" s="15">
        <v>2224</v>
      </c>
      <c r="H48" s="39">
        <f t="shared" si="0"/>
        <v>-339615</v>
      </c>
      <c r="I48" s="43" t="s">
        <v>99</v>
      </c>
    </row>
    <row r="49" spans="1:9" x14ac:dyDescent="0.15">
      <c r="A49" s="35"/>
      <c r="B49" s="47">
        <v>41058</v>
      </c>
      <c r="C49" s="4" t="s">
        <v>38</v>
      </c>
      <c r="D49" s="4" t="s">
        <v>270</v>
      </c>
      <c r="E49" s="26" t="s">
        <v>50</v>
      </c>
      <c r="F49" s="15"/>
      <c r="G49" s="15">
        <v>1000</v>
      </c>
      <c r="H49" s="39">
        <f t="shared" si="0"/>
        <v>-340615</v>
      </c>
      <c r="I49" s="43" t="s">
        <v>52</v>
      </c>
    </row>
    <row r="50" spans="1:9" x14ac:dyDescent="0.15">
      <c r="A50" s="35"/>
      <c r="B50" s="47">
        <v>41058</v>
      </c>
      <c r="C50" s="4" t="s">
        <v>38</v>
      </c>
      <c r="D50" s="4" t="s">
        <v>287</v>
      </c>
      <c r="E50" s="26" t="s">
        <v>196</v>
      </c>
      <c r="F50" s="15"/>
      <c r="G50" s="15">
        <v>1994</v>
      </c>
      <c r="H50" s="39">
        <f t="shared" si="0"/>
        <v>-342609</v>
      </c>
      <c r="I50" s="43" t="s">
        <v>60</v>
      </c>
    </row>
    <row r="51" spans="1:9" x14ac:dyDescent="0.15">
      <c r="A51" s="35"/>
      <c r="B51" s="47">
        <v>41058</v>
      </c>
      <c r="C51" s="4" t="s">
        <v>42</v>
      </c>
      <c r="D51" s="4" t="s">
        <v>325</v>
      </c>
      <c r="E51" s="4" t="s">
        <v>318</v>
      </c>
      <c r="F51" s="15">
        <v>15000</v>
      </c>
      <c r="G51" s="15"/>
      <c r="H51" s="39">
        <f t="shared" si="0"/>
        <v>-327609</v>
      </c>
      <c r="I51" s="36">
        <v>77</v>
      </c>
    </row>
    <row r="52" spans="1:9" x14ac:dyDescent="0.15">
      <c r="A52" s="35">
        <v>13</v>
      </c>
      <c r="B52" s="47">
        <v>41059</v>
      </c>
      <c r="C52" s="4" t="s">
        <v>37</v>
      </c>
      <c r="D52" s="4"/>
      <c r="E52" s="4" t="s">
        <v>0</v>
      </c>
      <c r="F52" s="15"/>
      <c r="G52" s="15">
        <v>6300</v>
      </c>
      <c r="H52" s="39">
        <f t="shared" si="0"/>
        <v>-333909</v>
      </c>
      <c r="I52" s="43" t="s">
        <v>251</v>
      </c>
    </row>
    <row r="53" spans="1:9" x14ac:dyDescent="0.15">
      <c r="A53" s="35"/>
      <c r="B53" s="47">
        <v>41059</v>
      </c>
      <c r="C53" s="4" t="s">
        <v>42</v>
      </c>
      <c r="D53" s="4" t="s">
        <v>325</v>
      </c>
      <c r="E53" s="26" t="s">
        <v>133</v>
      </c>
      <c r="F53" s="15">
        <v>30000</v>
      </c>
      <c r="G53" s="15">
        <v>0</v>
      </c>
      <c r="H53" s="39">
        <f t="shared" si="0"/>
        <v>-303909</v>
      </c>
      <c r="I53" s="36">
        <v>77</v>
      </c>
    </row>
    <row r="54" spans="1:9" x14ac:dyDescent="0.15">
      <c r="A54" s="35"/>
      <c r="B54" s="47">
        <v>41059</v>
      </c>
      <c r="C54" s="4" t="s">
        <v>42</v>
      </c>
      <c r="D54" s="4" t="s">
        <v>325</v>
      </c>
      <c r="E54" s="26" t="s">
        <v>133</v>
      </c>
      <c r="F54" s="15">
        <v>5000</v>
      </c>
      <c r="G54" s="15">
        <v>0</v>
      </c>
      <c r="H54" s="39">
        <f t="shared" si="0"/>
        <v>-298909</v>
      </c>
      <c r="I54" s="36" t="s">
        <v>221</v>
      </c>
    </row>
    <row r="55" spans="1:9" x14ac:dyDescent="0.15">
      <c r="A55" s="35"/>
      <c r="B55" s="47">
        <v>41059</v>
      </c>
      <c r="C55" s="4" t="s">
        <v>38</v>
      </c>
      <c r="D55" s="4" t="s">
        <v>270</v>
      </c>
      <c r="E55" s="26" t="s">
        <v>53</v>
      </c>
      <c r="F55" s="15"/>
      <c r="G55" s="15">
        <v>5000</v>
      </c>
      <c r="H55" s="39">
        <f t="shared" si="0"/>
        <v>-303909</v>
      </c>
      <c r="I55" s="43" t="s">
        <v>55</v>
      </c>
    </row>
    <row r="56" spans="1:9" x14ac:dyDescent="0.15">
      <c r="A56" s="35"/>
      <c r="B56" s="47">
        <v>41059</v>
      </c>
      <c r="C56" s="4" t="s">
        <v>38</v>
      </c>
      <c r="D56" s="4" t="s">
        <v>287</v>
      </c>
      <c r="E56" s="26" t="s">
        <v>196</v>
      </c>
      <c r="F56" s="15"/>
      <c r="G56" s="15">
        <v>536</v>
      </c>
      <c r="H56" s="39">
        <f t="shared" si="0"/>
        <v>-304445</v>
      </c>
      <c r="I56" s="43" t="s">
        <v>56</v>
      </c>
    </row>
    <row r="57" spans="1:9" x14ac:dyDescent="0.15">
      <c r="A57" s="35"/>
      <c r="B57" s="47">
        <v>41059</v>
      </c>
      <c r="C57" s="4" t="s">
        <v>38</v>
      </c>
      <c r="D57" s="4" t="s">
        <v>33</v>
      </c>
      <c r="E57" s="26" t="s">
        <v>64</v>
      </c>
      <c r="F57" s="15"/>
      <c r="G57" s="15">
        <v>1670</v>
      </c>
      <c r="H57" s="39">
        <f t="shared" si="0"/>
        <v>-306115</v>
      </c>
      <c r="I57" s="43" t="s">
        <v>217</v>
      </c>
    </row>
    <row r="58" spans="1:9" x14ac:dyDescent="0.15">
      <c r="A58" s="35"/>
      <c r="B58" s="47">
        <v>41059</v>
      </c>
      <c r="C58" s="4" t="s">
        <v>42</v>
      </c>
      <c r="D58" s="4" t="s">
        <v>325</v>
      </c>
      <c r="E58" s="4" t="s">
        <v>117</v>
      </c>
      <c r="F58" s="15">
        <v>30000</v>
      </c>
      <c r="G58" s="15"/>
      <c r="H58" s="39">
        <f t="shared" si="0"/>
        <v>-276115</v>
      </c>
      <c r="I58" s="36">
        <v>77</v>
      </c>
    </row>
    <row r="59" spans="1:9" x14ac:dyDescent="0.15">
      <c r="A59" s="35"/>
      <c r="B59" s="47">
        <v>41060</v>
      </c>
      <c r="C59" s="4" t="s">
        <v>38</v>
      </c>
      <c r="D59" s="4" t="s">
        <v>270</v>
      </c>
      <c r="E59" s="26" t="s">
        <v>50</v>
      </c>
      <c r="F59" s="15"/>
      <c r="G59" s="15">
        <v>1000</v>
      </c>
      <c r="H59" s="39">
        <f t="shared" si="0"/>
        <v>-277115</v>
      </c>
      <c r="I59" s="43" t="s">
        <v>52</v>
      </c>
    </row>
    <row r="60" spans="1:9" x14ac:dyDescent="0.15">
      <c r="A60" s="35"/>
      <c r="B60" s="47">
        <v>41060</v>
      </c>
      <c r="C60" s="4" t="s">
        <v>38</v>
      </c>
      <c r="D60" s="4" t="s">
        <v>36</v>
      </c>
      <c r="E60" s="26" t="s">
        <v>276</v>
      </c>
      <c r="F60" s="15"/>
      <c r="G60" s="15">
        <v>1974</v>
      </c>
      <c r="H60" s="39">
        <f t="shared" si="0"/>
        <v>-279089</v>
      </c>
      <c r="I60" s="43" t="s">
        <v>242</v>
      </c>
    </row>
    <row r="61" spans="1:9" x14ac:dyDescent="0.15">
      <c r="A61" s="35"/>
      <c r="B61" s="47">
        <v>41060</v>
      </c>
      <c r="C61" s="4" t="s">
        <v>38</v>
      </c>
      <c r="D61" s="4" t="s">
        <v>33</v>
      </c>
      <c r="E61" s="26" t="s">
        <v>61</v>
      </c>
      <c r="F61" s="15"/>
      <c r="G61" s="15">
        <v>315</v>
      </c>
      <c r="H61" s="39">
        <f t="shared" si="0"/>
        <v>-279404</v>
      </c>
      <c r="I61" s="43" t="s">
        <v>47</v>
      </c>
    </row>
    <row r="62" spans="1:9" x14ac:dyDescent="0.15">
      <c r="A62" s="35"/>
      <c r="B62" s="48">
        <v>41060</v>
      </c>
      <c r="C62" s="4" t="s">
        <v>38</v>
      </c>
      <c r="D62" s="4" t="s">
        <v>295</v>
      </c>
      <c r="E62" s="4" t="s">
        <v>26</v>
      </c>
      <c r="F62" s="15">
        <v>0</v>
      </c>
      <c r="G62" s="15">
        <v>7200</v>
      </c>
      <c r="H62" s="39">
        <f t="shared" si="0"/>
        <v>-286604</v>
      </c>
      <c r="I62" s="36" t="s">
        <v>105</v>
      </c>
    </row>
    <row r="63" spans="1:9" x14ac:dyDescent="0.15">
      <c r="F63" s="80">
        <f>SUM(F2:F62)</f>
        <v>135000</v>
      </c>
      <c r="G63" s="80">
        <f>SUM(G2:G62)</f>
        <v>238267</v>
      </c>
    </row>
    <row r="65" spans="6:7" x14ac:dyDescent="0.15">
      <c r="F65" s="65" t="s">
        <v>333</v>
      </c>
      <c r="G65" s="80">
        <f>F63-G63</f>
        <v>-103267</v>
      </c>
    </row>
  </sheetData>
  <autoFilter ref="A1:S28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8 12-8 31収支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累計</vt:lpstr>
      <vt:lpstr>累計!Print_Area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2012-08-30T16:56:07Z</cp:lastPrinted>
  <dcterms:created xsi:type="dcterms:W3CDTF">2012-06-21T05:11:09Z</dcterms:created>
  <dcterms:modified xsi:type="dcterms:W3CDTF">2012-08-31T15:24:54Z</dcterms:modified>
</cp:coreProperties>
</file>